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pofra\Downloads\"/>
    </mc:Choice>
  </mc:AlternateContent>
  <bookViews>
    <workbookView xWindow="0" yWindow="0" windowWidth="28800" windowHeight="12180"/>
  </bookViews>
  <sheets>
    <sheet name="About" sheetId="1" r:id="rId1"/>
    <sheet name="Inputs" sheetId="2" r:id="rId2"/>
    <sheet name="lists" sheetId="5" state="hidden" r:id="rId3"/>
    <sheet name="air_drag_certificate_and_info" sheetId="6" r:id="rId4"/>
  </sheets>
  <calcPr calcId="162913"/>
</workbook>
</file>

<file path=xl/calcChain.xml><?xml version="1.0" encoding="utf-8"?>
<calcChain xmlns="http://schemas.openxmlformats.org/spreadsheetml/2006/main">
  <c r="E46" i="6" l="1"/>
  <c r="C5" i="2" l="1"/>
  <c r="B9" i="2" l="1"/>
  <c r="C9" i="2" s="1"/>
  <c r="C6" i="2" l="1"/>
  <c r="G30" i="6"/>
  <c r="E28" i="6"/>
  <c r="E23" i="6"/>
  <c r="E15" i="6"/>
  <c r="E11" i="6"/>
  <c r="G16" i="6"/>
  <c r="G41" i="6"/>
  <c r="E40" i="6"/>
</calcChain>
</file>

<file path=xl/sharedStrings.xml><?xml version="1.0" encoding="utf-8"?>
<sst xmlns="http://schemas.openxmlformats.org/spreadsheetml/2006/main" count="447" uniqueCount="314">
  <si>
    <r>
      <rPr>
        <b/>
        <sz val="11"/>
        <color theme="1"/>
        <rFont val="Calibri"/>
        <family val="2"/>
      </rPr>
      <t xml:space="preserve">LEGEND: </t>
    </r>
    <r>
      <rPr>
        <b/>
        <sz val="11"/>
        <color rgb="FFFFFF00"/>
        <rFont val="Calibri"/>
        <family val="2"/>
      </rPr>
      <t xml:space="preserve">yellow </t>
    </r>
    <r>
      <rPr>
        <b/>
        <sz val="11"/>
        <color theme="1"/>
        <rFont val="Calibri"/>
        <family val="2"/>
      </rPr>
      <t>cells</t>
    </r>
    <r>
      <rPr>
        <b/>
        <sz val="11"/>
        <color theme="1"/>
        <rFont val="Calibri"/>
        <family val="2"/>
      </rPr>
      <t xml:space="preserve"> always need to be filled out, </t>
    </r>
    <r>
      <rPr>
        <b/>
        <sz val="11"/>
        <color rgb="FFFFC000"/>
        <rFont val="Calibri"/>
        <family val="2"/>
      </rPr>
      <t xml:space="preserve">orange </t>
    </r>
    <r>
      <rPr>
        <b/>
        <sz val="11"/>
        <color theme="1"/>
        <rFont val="Calibri"/>
        <family val="2"/>
      </rPr>
      <t>cells</t>
    </r>
    <r>
      <rPr>
        <b/>
        <sz val="11"/>
        <color theme="1"/>
        <rFont val="Calibri"/>
        <family val="2"/>
      </rPr>
      <t xml:space="preserve"> need to be filled out if applicable, </t>
    </r>
    <r>
      <rPr>
        <b/>
        <sz val="11"/>
        <color rgb="FFFF0000"/>
        <rFont val="Calibri"/>
        <family val="2"/>
      </rPr>
      <t>red</t>
    </r>
    <r>
      <rPr>
        <b/>
        <sz val="11"/>
        <color theme="1"/>
        <rFont val="Calibri"/>
        <family val="2"/>
      </rPr>
      <t xml:space="preserve"> cell must be left blank, and </t>
    </r>
    <r>
      <rPr>
        <b/>
        <sz val="11"/>
        <color rgb="FF7F7F7F"/>
        <rFont val="Calibri"/>
        <family val="2"/>
      </rPr>
      <t>grey</t>
    </r>
    <r>
      <rPr>
        <b/>
        <sz val="11"/>
        <color theme="1"/>
        <rFont val="Calibri"/>
        <family val="2"/>
      </rPr>
      <t xml:space="preserve"> cells should not be edited.</t>
    </r>
  </si>
  <si>
    <t>Data to be reported according to Regulation (EU) 2021/1430</t>
  </si>
  <si>
    <t>Database Name</t>
  </si>
  <si>
    <t>Value</t>
  </si>
  <si>
    <t>Unit</t>
  </si>
  <si>
    <t>Format</t>
  </si>
  <si>
    <t>Comments</t>
  </si>
  <si>
    <t>Input file version</t>
  </si>
  <si>
    <t>flag.input_version</t>
  </si>
  <si>
    <t>-</t>
  </si>
  <si>
    <t>str</t>
  </si>
  <si>
    <t>The version of the input file</t>
  </si>
  <si>
    <t>Document id</t>
  </si>
  <si>
    <t>dice.document_id</t>
  </si>
  <si>
    <t>Input type</t>
  </si>
  <si>
    <t>dice.input_type</t>
  </si>
  <si>
    <t>The type of the document you are reporting</t>
  </si>
  <si>
    <t>DICE broken submission receipt</t>
  </si>
  <si>
    <t>dice.broken_submission_receipt</t>
  </si>
  <si>
    <t>Identification number of each DICE submission (i.e., it is the DICE receipt present into the mail object). It is mandatory only in case of error.</t>
  </si>
  <si>
    <t>DICE procedure comments</t>
  </si>
  <si>
    <t>dice.comments</t>
  </si>
  <si>
    <t>list</t>
  </si>
  <si>
    <t>The certificate on CO2 emissions and fuel consumption related properties of an air drag family. 
It is described in Annex VIII, Appendix 1 and 2, to Regulation (EU) 2017/2400</t>
  </si>
  <si>
    <t>VECTO Name</t>
  </si>
  <si>
    <t>manufacturer</t>
  </si>
  <si>
    <t>name</t>
  </si>
  <si>
    <t>Vehicle manufacturer commercial name and headquaters address. Manufacturer as defined in Article 3 of (EU)2017/2400.</t>
  </si>
  <si>
    <t>address</t>
  </si>
  <si>
    <t>street</t>
  </si>
  <si>
    <t>postcode</t>
  </si>
  <si>
    <t>city</t>
  </si>
  <si>
    <t>country</t>
  </si>
  <si>
    <t>assembly_plants_addresses</t>
  </si>
  <si>
    <t>plant 1</t>
  </si>
  <si>
    <t>plant 2</t>
  </si>
  <si>
    <t>plant 3</t>
  </si>
  <si>
    <t>plant 4</t>
  </si>
  <si>
    <t>plant 5</t>
  </si>
  <si>
    <t>plant 6</t>
  </si>
  <si>
    <t>plant 7</t>
  </si>
  <si>
    <t>plant 8</t>
  </si>
  <si>
    <t>Addresses of the assembly plants of the manufacturer for the scope of (EU) 2017/2400.</t>
  </si>
  <si>
    <t>manufacturer_representative</t>
  </si>
  <si>
    <t>Provide the necessary information regarding the vehicle manufacturer's representative.</t>
  </si>
  <si>
    <t>int</t>
  </si>
  <si>
    <t>vehicle_model</t>
  </si>
  <si>
    <t>axle_configuration</t>
  </si>
  <si>
    <t>Axle configuration as defined in Table 1 of Annex 1 of (EU) 2017/2400.</t>
  </si>
  <si>
    <t>kg</t>
  </si>
  <si>
    <t>float</t>
  </si>
  <si>
    <t>maximum_vehicle_laden_mass</t>
  </si>
  <si>
    <t>vehicle_group</t>
  </si>
  <si>
    <t>bool</t>
  </si>
  <si>
    <t>engine_cooling_fan_technology</t>
  </si>
  <si>
    <t>pneumatic_system_technology</t>
  </si>
  <si>
    <t>test_mass</t>
  </si>
  <si>
    <t>km/h</t>
  </si>
  <si>
    <t>°C</t>
  </si>
  <si>
    <t>ambient_temperature</t>
  </si>
  <si>
    <t>m</t>
  </si>
  <si>
    <t>date</t>
  </si>
  <si>
    <t xml:space="preserve"> </t>
  </si>
  <si>
    <t>crankshaft mounted - electronically controlled visco clutch</t>
  </si>
  <si>
    <t>crankshaft mounted - bimetallic controlled visco clutch</t>
  </si>
  <si>
    <t>crankshaft mounted - discrete step clutch</t>
  </si>
  <si>
    <t>crankshaft mounted - on/off clutch</t>
  </si>
  <si>
    <t>belt driven or driven via transm. - electronically controlled visco clutch</t>
  </si>
  <si>
    <t>belt driven or driven via transm. - bimetallic controlled visco clutch</t>
  </si>
  <si>
    <t>belt driven or driven via transm. - discrete step clutch</t>
  </si>
  <si>
    <t>belt driven or driven via transm. - on/off clutch</t>
  </si>
  <si>
    <t>hydraulic driven - variable displacement pump</t>
  </si>
  <si>
    <t>hydraulic driven - constant displacement pump</t>
  </si>
  <si>
    <t>electrically driven - electronically controlled</t>
  </si>
  <si>
    <t>small</t>
  </si>
  <si>
    <t>small + ESS</t>
  </si>
  <si>
    <t>small + visco clutch</t>
  </si>
  <si>
    <t>small + mech. clutch</t>
  </si>
  <si>
    <t>small + ESS + AMS</t>
  </si>
  <si>
    <t>small + visco clutch + AMS</t>
  </si>
  <si>
    <t>small + mech. clutch + AMS</t>
  </si>
  <si>
    <t>medium supply 1-stage</t>
  </si>
  <si>
    <t>medium supply 1-stage + ESS</t>
  </si>
  <si>
    <t>medium supply 1-stage + visco clutch</t>
  </si>
  <si>
    <t>medium supply 1-stage + mech. clutch</t>
  </si>
  <si>
    <t>medium supply 1-stage + ESS + AMS</t>
  </si>
  <si>
    <t>medium supply 1-stage + visco clutch + AMS</t>
  </si>
  <si>
    <t>medium supply 1-stage + mech. clutch + AMS</t>
  </si>
  <si>
    <t>medium supply 2-stage</t>
  </si>
  <si>
    <t>medium supply 2-stage + ESS</t>
  </si>
  <si>
    <t>medium supply 2-stage + visco clutch</t>
  </si>
  <si>
    <t>medium supply 2-stage + mech. clutch</t>
  </si>
  <si>
    <t>medium supply 2-stage + ESS + AMS</t>
  </si>
  <si>
    <t>edium supply 2-stage + visco clutch + AMS</t>
  </si>
  <si>
    <t>medium supply 2-stage + mech. clutch + AMS</t>
  </si>
  <si>
    <t>large supply</t>
  </si>
  <si>
    <t>large supply + ESS</t>
  </si>
  <si>
    <t>large supply + visco clutch</t>
  </si>
  <si>
    <t>large supply + mech. clutch</t>
  </si>
  <si>
    <t>large supply + ESS + AMS</t>
  </si>
  <si>
    <t>large supply + visco clutch + AMS</t>
  </si>
  <si>
    <t>large supply + mech. clutch + AMS</t>
  </si>
  <si>
    <t>vacuum pump</t>
  </si>
  <si>
    <t>hdv groups</t>
  </si>
  <si>
    <r>
      <rPr>
        <b/>
        <sz val="11"/>
        <color theme="1"/>
        <rFont val="Calibri"/>
        <family val="2"/>
      </rPr>
      <t xml:space="preserve">LEGEND: </t>
    </r>
    <r>
      <rPr>
        <b/>
        <sz val="11"/>
        <color rgb="FFFFFF00"/>
        <rFont val="Calibri"/>
        <family val="2"/>
      </rPr>
      <t xml:space="preserve">yellow </t>
    </r>
    <r>
      <rPr>
        <b/>
        <sz val="11"/>
        <color theme="1"/>
        <rFont val="Calibri"/>
        <family val="2"/>
      </rPr>
      <t>cells</t>
    </r>
    <r>
      <rPr>
        <b/>
        <sz val="11"/>
        <color theme="1"/>
        <rFont val="Calibri"/>
        <family val="2"/>
      </rPr>
      <t xml:space="preserve"> always need to be filled out, </t>
    </r>
    <r>
      <rPr>
        <b/>
        <sz val="11"/>
        <color rgb="FFFFC000"/>
        <rFont val="Calibri"/>
        <family val="2"/>
      </rPr>
      <t xml:space="preserve">orange </t>
    </r>
    <r>
      <rPr>
        <b/>
        <sz val="11"/>
        <color theme="1"/>
        <rFont val="Calibri"/>
        <family val="2"/>
      </rPr>
      <t>cells</t>
    </r>
    <r>
      <rPr>
        <b/>
        <sz val="11"/>
        <color theme="1"/>
        <rFont val="Calibri"/>
        <family val="2"/>
      </rPr>
      <t xml:space="preserve"> need to be filled out if applicable, </t>
    </r>
    <r>
      <rPr>
        <b/>
        <sz val="11"/>
        <color rgb="FFFF0000"/>
        <rFont val="Calibri"/>
        <family val="2"/>
      </rPr>
      <t>red</t>
    </r>
    <r>
      <rPr>
        <b/>
        <sz val="11"/>
        <color theme="1"/>
        <rFont val="Calibri"/>
        <family val="2"/>
      </rPr>
      <t xml:space="preserve"> cell must be left blank, and </t>
    </r>
    <r>
      <rPr>
        <b/>
        <sz val="11"/>
        <color rgb="FF7F7F7F"/>
        <rFont val="Calibri"/>
        <family val="2"/>
      </rPr>
      <t>grey</t>
    </r>
    <r>
      <rPr>
        <b/>
        <sz val="11"/>
        <color theme="1"/>
        <rFont val="Calibri"/>
        <family val="2"/>
      </rPr>
      <t xml:space="preserve"> cells should not be edited.</t>
    </r>
  </si>
  <si>
    <t>Parameter according to Annex VIII of (EU) 2017/2400</t>
  </si>
  <si>
    <t>Air drag Certificate</t>
  </si>
  <si>
    <t>Communication concerning</t>
  </si>
  <si>
    <t>granting</t>
  </si>
  <si>
    <t>Comunication concerning as defined in Appendix 2 of Annex II of (EU)2017/2400.</t>
  </si>
  <si>
    <t>extension</t>
  </si>
  <si>
    <t>refusal</t>
  </si>
  <si>
    <t>withdrawal</t>
  </si>
  <si>
    <t>Commission Regulation (EU) 2017/2400 as last amended by</t>
  </si>
  <si>
    <t>The regulation used for the air drag certification.</t>
  </si>
  <si>
    <t>Certification number</t>
  </si>
  <si>
    <t>Reason for extension</t>
  </si>
  <si>
    <t>extension_reason</t>
  </si>
  <si>
    <t>The reasons behind the extension.</t>
  </si>
  <si>
    <t>Make (trade name of manufacturer)</t>
  </si>
  <si>
    <t>manufacturer_make</t>
  </si>
  <si>
    <t>Trade name(s) of the manufacturer</t>
  </si>
  <si>
    <t>Vehicle body and air drag type/family (if applicable)</t>
  </si>
  <si>
    <t>air_drag_family</t>
  </si>
  <si>
    <t>Name of the air drag family</t>
  </si>
  <si>
    <t>Means of identification of type and its location, if marked</t>
  </si>
  <si>
    <t>air_drag_type_label_location_on_cabin</t>
  </si>
  <si>
    <t>Type of marking choosen to identify the family, for example "sticker, plate, lable" and location of the marking.</t>
  </si>
  <si>
    <t>Name and address of manufacturer</t>
  </si>
  <si>
    <t>In the case of components and separate technical units, location and method of affixing of the EC certification mark</t>
  </si>
  <si>
    <t>certification_mark_location</t>
  </si>
  <si>
    <t>The EC certification mark according to appendix 8 of Annex VIII of (EU)2017/2400.</t>
  </si>
  <si>
    <t>certification_mark_method</t>
  </si>
  <si>
    <t>Name(s) and address(es) of assembly plant(s)</t>
  </si>
  <si>
    <t xml:space="preserve">Name and address of the manufacturer's representative (if any)          </t>
  </si>
  <si>
    <t xml:space="preserve">Additional information (where applicable)     </t>
  </si>
  <si>
    <t>additional_information</t>
  </si>
  <si>
    <t>Any additional information that might be of help.</t>
  </si>
  <si>
    <t>Approval authority responsible for carrying out the tests</t>
  </si>
  <si>
    <t>type_approval_authority</t>
  </si>
  <si>
    <t>The Type Approval Authority responsibles for the test.</t>
  </si>
  <si>
    <t>Date of test report</t>
  </si>
  <si>
    <t>test_report_date</t>
  </si>
  <si>
    <t>Date of the test report, use format YYYY-MM-DD.</t>
  </si>
  <si>
    <t>Number of test report</t>
  </si>
  <si>
    <t>test_report_identification_number</t>
  </si>
  <si>
    <t>The test report unique identifing number.</t>
  </si>
  <si>
    <t>Remarks (if any)</t>
  </si>
  <si>
    <t>remarks</t>
  </si>
  <si>
    <t>Comments if any is necessary.</t>
  </si>
  <si>
    <t>Date</t>
  </si>
  <si>
    <t>certification_info</t>
  </si>
  <si>
    <t>Date of the air drag certification, use format YYYY-MM-DD.</t>
  </si>
  <si>
    <t>Place</t>
  </si>
  <si>
    <t>Address of the location where the certification is issued.</t>
  </si>
  <si>
    <t>Air drag information document</t>
  </si>
  <si>
    <t>parent 1</t>
  </si>
  <si>
    <t>Essential characteristics of the (parent) air drag and the air drag types within an air drag family</t>
  </si>
  <si>
    <t>air_drag_types</t>
  </si>
  <si>
    <t>Vehicle body and air drag parent</t>
  </si>
  <si>
    <t>air_drag_type</t>
  </si>
  <si>
    <t>Air drag parent as defined in point 5 of Appendix 5 of Annex VIII of (EU)2017/2400.</t>
  </si>
  <si>
    <t xml:space="preserve">HDV group according to HDV CO2 scheme          </t>
  </si>
  <si>
    <t xml:space="preserve">Axle configuration                </t>
  </si>
  <si>
    <t xml:space="preserve">Max. gross vehicle weight              </t>
  </si>
  <si>
    <t>float [float-float]</t>
  </si>
  <si>
    <t>cabin_line</t>
  </si>
  <si>
    <t>mm</t>
  </si>
  <si>
    <t>cabin_width</t>
  </si>
  <si>
    <t>cabin_length</t>
  </si>
  <si>
    <t>roof_height</t>
  </si>
  <si>
    <t xml:space="preserve">Wheel base                </t>
  </si>
  <si>
    <t>wheel_base</t>
  </si>
  <si>
    <t>cabin_frame_height</t>
  </si>
  <si>
    <t>frame_height</t>
  </si>
  <si>
    <t xml:space="preserve">Aerodynamic accessories or add-ons (e.g. roof spoiler, side extender, side skirts, corner vanes)     </t>
  </si>
  <si>
    <t>aerodynamic_features</t>
  </si>
  <si>
    <t xml:space="preserve">Tyre dimensions front axle              </t>
  </si>
  <si>
    <t xml:space="preserve">Tyre dimensions driven axles(s)              </t>
  </si>
  <si>
    <t xml:space="preserve">Body specifications (according to standard body definition)           </t>
  </si>
  <si>
    <t>vehicle_body</t>
  </si>
  <si>
    <t xml:space="preserve">(Semi-) Trailer specifications (according to (semi-) trailer specification by standard body)       </t>
  </si>
  <si>
    <t>trailer_specifications</t>
  </si>
  <si>
    <t>Trailer specifications as defined in Appendix 4 of Annex VIII of (EU) 2017/2400.</t>
  </si>
  <si>
    <t>Parameter defining the family in accordance with the description of the applicant (parent criteria and deviated family criteria)</t>
  </si>
  <si>
    <t>air_drag_family_criteria</t>
  </si>
  <si>
    <t>Air drag declaration method</t>
  </si>
  <si>
    <t>air_drag_declaration_method</t>
  </si>
  <si>
    <t xml:space="preserve">Specify if the Cd·A (Product of drag coefficient (Cd) by cross sectional area (Acr)) is derived from a measurement, or a transfer, or an addition from another measurement.  </t>
  </si>
  <si>
    <t>Hash value</t>
  </si>
  <si>
    <t>hash_air_drag_test</t>
  </si>
  <si>
    <t>Attachment 1 to Information Document - Information test conditions</t>
  </si>
  <si>
    <t>Test track on which tests have been conducted</t>
  </si>
  <si>
    <t>test_track</t>
  </si>
  <si>
    <t>Test track as defined in point 3.1 of Annex VIII of (EU)2017/2400.</t>
  </si>
  <si>
    <t>Total vehicle mass during measurement</t>
  </si>
  <si>
    <t>csveh/Body/testMass</t>
  </si>
  <si>
    <t>The actual mass during the measurements.</t>
  </si>
  <si>
    <t>Maximum vehicle height during measurement</t>
  </si>
  <si>
    <t>csveh/Body/vehHeigh</t>
  </si>
  <si>
    <t>test_vehicle_height_max</t>
  </si>
  <si>
    <t>Specify the maximum vehicle height during measurement.</t>
  </si>
  <si>
    <t>Average ambient conditions during first low speed test</t>
  </si>
  <si>
    <t>Resultfile/t_amb_LS1</t>
  </si>
  <si>
    <t>Specify the average ambient conditions during first low speed test.</t>
  </si>
  <si>
    <t>Average vehicle speed during high speed tests</t>
  </si>
  <si>
    <t>Resultfile/v_avg_HS</t>
  </si>
  <si>
    <t>test_mean_speed_high</t>
  </si>
  <si>
    <t>Specify the average vehicle speed during high speed tests.</t>
  </si>
  <si>
    <t>Product of drag coefficient (Cd) by cross sectional area (Acr) for zero crosswind conditions CdAcr(0)</t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</si>
  <si>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2</t>
    </r>
  </si>
  <si>
    <t>AirDrag/Data/CdxA_0</t>
  </si>
  <si>
    <t>aerodynamic_drag_area_beta_0</t>
  </si>
  <si>
    <t>Product of drag coefficient (Cd ) by cross sectional area (Acr) for average crosswind conditions during constant speed test CdAcr(β)</t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</si>
  <si>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2</t>
    </r>
  </si>
  <si>
    <t>Resultfile/CdxAß</t>
  </si>
  <si>
    <t>aerodynamic_drag_area_beta_mean</t>
  </si>
  <si>
    <t>Average yaw angle during constant speed test β</t>
  </si>
  <si>
    <t>°</t>
  </si>
  <si>
    <t>Resultfile/beta</t>
  </si>
  <si>
    <t>Specify the average yaw angle β during constant speed test.</t>
  </si>
  <si>
    <t>Declared air drag value</t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</si>
  <si>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2</t>
    </r>
  </si>
  <si>
    <t>AirDrag/Data/DeclaredCdxA</t>
  </si>
  <si>
    <t>target.declared_aerodynamic_drag_area</t>
  </si>
  <si>
    <t>The declared C d·A value, used as input for the CO2 simulation tool and the reference value for conformity of the certified CO2 emissions and fuel consumption related properties testing.</t>
  </si>
  <si>
    <t xml:space="preserve">Version number of air drag pre-processing tool   </t>
  </si>
  <si>
    <t>AirDrag/Data/AppVersion</t>
  </si>
  <si>
    <t>vecto_air_drag_version</t>
  </si>
  <si>
    <t>VECTO air drag version used.</t>
  </si>
  <si>
    <t>r_dynamic_driven_axle_1</t>
  </si>
  <si>
    <t>r_dynamic_driven_axle_2</t>
  </si>
  <si>
    <t>r_dynamic_front_axle</t>
  </si>
  <si>
    <t>average_yaw_angle</t>
  </si>
  <si>
    <t>Fill out sheets air_drag_certificate_and_info</t>
  </si>
  <si>
    <t>The product of drag coefficient by cross sectional area for zero crosswind conditions determined by the air drag pre-processing tool.</t>
  </si>
  <si>
    <t>The product of drag coefficient by cross sectional area before yaw angle correction determined by the air drag pre-processing tool.</t>
  </si>
  <si>
    <t>In this field you may add comments regarding the DICE procedure. 
In case of an error, please provide a detailed description.</t>
  </si>
  <si>
    <t>Vehicle groups as defined in Tables 1-6 of Annex 1 of (EU) 2017/2400.</t>
  </si>
  <si>
    <t>Body specifications as defined in Table 3 of Appendix 4 of Annex VIII of (EU) 2017/2400.</t>
  </si>
  <si>
    <t>dice.link_document_id</t>
  </si>
  <si>
    <t>Document id link</t>
  </si>
  <si>
    <t>The linked document identification number.</t>
  </si>
  <si>
    <t>The document identification number.</t>
  </si>
  <si>
    <t xml:space="preserve">Cabin or model line                </t>
  </si>
  <si>
    <t>Vehicle model - Commercial name</t>
  </si>
  <si>
    <t xml:space="preserve">Cabin width (max. value in Y direction, for vehicles with cabin)           </t>
  </si>
  <si>
    <t xml:space="preserve">Cabin length (max. value in X direction, for vehicles with cabin)           </t>
  </si>
  <si>
    <t xml:space="preserve">Roof height (for vehicles with cabin)                  </t>
  </si>
  <si>
    <t xml:space="preserve">Height cabin over frame (for vehicles with a frame)             </t>
  </si>
  <si>
    <t xml:space="preserve">Frame height (for vehicles with a frame)                   </t>
  </si>
  <si>
    <t>Vehicle width for vehicles without a cabin</t>
  </si>
  <si>
    <t>Vehicle length for vehicles without a cabin</t>
  </si>
  <si>
    <t>Height for vehicles without a cabin</t>
  </si>
  <si>
    <t>Cabin or model line name (point 1.2.3. of Appendix 2 to Annex VIII of (EU)2017/2400).</t>
  </si>
  <si>
    <t>Vehicle model (point 1.2.0. of Appendix 2 to Annex VIII of (EU)2017/2400).</t>
  </si>
  <si>
    <t xml:space="preserve">Technically permissible maximum laden mass in accordance with Article 2, point (7) of Regulation (EU) No 1230/2012. In case of range, separate with "-". </t>
  </si>
  <si>
    <t>Cabin width (point 1.2.4. of Appendix 2 to Annex VIII of (EU)2017/2400), only mandatory for vehicles with cabin.</t>
  </si>
  <si>
    <t>Cabin length, max value in X direction (point 1.2.5. of Appendix 2 to Annex VIII of (EU)2017/2400), only mandatory for vehicles with cabin.</t>
  </si>
  <si>
    <t>Roof height (point 1.2.6. of Appendix 2 to Annex VIII of (EU)2017/2400), only mandatory for vehicles with cabin.</t>
  </si>
  <si>
    <t>Specify the wheel base (point 1.2.7. of Appendix 2 to Annex VIII of (EU)2017/2400). In case of range, separate with "-".</t>
  </si>
  <si>
    <t xml:space="preserve">The height of the cabin over frame (point 1.2.8. of Appendix 2 to Annex VIII of (EU)2017/2400), only mandatory for vehicles with a frame. In case of range, separate with "-". </t>
  </si>
  <si>
    <t xml:space="preserve">Frame height (point 1.2.9. of Appendix 2 to Annex VIII of (EU)2017/2400), only mandatory for vehicles with a frame. In case of range, separate with "-". </t>
  </si>
  <si>
    <t>Aero accessories (point 1.2.10. of Appendix 2 to Annex VIII of (EU)2017/2400).</t>
  </si>
  <si>
    <t>Provide the measurement of the dynamic tyre radius for the front axle (point 1.2.11. of Appendix 2 to Annex VIII of (EU)2017/2400). In case of range, separate with "-".</t>
  </si>
  <si>
    <t>Provide the measurement of the dynamic tyre radius for the driven axle(s) (point 1.2.12. of Appendix 2 to Annex VIII of (EU)2017/2400). In case of range, separate with "-".</t>
  </si>
  <si>
    <t>Vehicle width in accordance with item (8) of point 2 of Annex III of (EU)2017/2400 (for vehicles without a cabin)</t>
  </si>
  <si>
    <t>Vehicle length in accordance with item (7) of point 2 of Annex III of (EU)2017/2400 (for vehicles without a cabin)</t>
  </si>
  <si>
    <t>Height of the integrated body in accordance with item (5) of point 2 of Annex III of (EU)2017/2400 (for vehicles without a cabin)</t>
  </si>
  <si>
    <t>Hash of the air drag input data.</t>
  </si>
  <si>
    <t>vehicle_width</t>
  </si>
  <si>
    <t>vehicle_length</t>
  </si>
  <si>
    <t>vehicle_height</t>
  </si>
  <si>
    <t>member 2</t>
  </si>
  <si>
    <t>member 3</t>
  </si>
  <si>
    <t>member 4</t>
  </si>
  <si>
    <t>member 5</t>
  </si>
  <si>
    <t>member 6</t>
  </si>
  <si>
    <t>member 7</t>
  </si>
  <si>
    <t>member 8</t>
  </si>
  <si>
    <t>member 9</t>
  </si>
  <si>
    <t>member 10</t>
  </si>
  <si>
    <t>member 11</t>
  </si>
  <si>
    <t>member 12</t>
  </si>
  <si>
    <t>member 13</t>
  </si>
  <si>
    <t>member 14</t>
  </si>
  <si>
    <t>member 15</t>
  </si>
  <si>
    <t>member 16</t>
  </si>
  <si>
    <t>member 17</t>
  </si>
  <si>
    <t>member 18</t>
  </si>
  <si>
    <t>member 19</t>
  </si>
  <si>
    <t>member 20</t>
  </si>
  <si>
    <t>member 1</t>
  </si>
  <si>
    <t xml:space="preserve">Add a textual description of family criteria. </t>
  </si>
  <si>
    <t>Certification number as defined in point 2.1 of Appendix 8 of Annex VIII (EU) 2017/2400.</t>
  </si>
  <si>
    <t>dice.air_drag_certification_number</t>
  </si>
  <si>
    <t>dice.regulation</t>
  </si>
  <si>
    <t>Was CFD method used?</t>
  </si>
  <si>
    <t>is_cfd_method_used</t>
  </si>
  <si>
    <t>Incremental difference ΔCd·Acr (0) CFD as obtained by CFD</t>
  </si>
  <si>
    <t>cfd_incremental_diff_dcd_acr</t>
  </si>
  <si>
    <t>CFD method licence number</t>
  </si>
  <si>
    <t>0 = No | 1 = Yes, Was CFD method used?</t>
  </si>
  <si>
    <t>CFD licence number. Only relevant if CFD option is applied.</t>
  </si>
  <si>
    <t>Incremental difference ΔCd·Acr, (0) CFD obtained by means of CFD. Only relevant if CFD option is applied.</t>
  </si>
  <si>
    <t>Delta CdxA declared</t>
  </si>
  <si>
    <t>Delta Transferred CdxA</t>
  </si>
  <si>
    <t>Delta CdxA from transfer to related families in other vehicle groups in accordance with Table 16 of Appendix 5 for heavy lorries, Table 16a of Appendix 5 for medium lorries, and Table 16b of Appendix 5 for heavy buses.</t>
  </si>
  <si>
    <t>cfd_method_certification_number</t>
  </si>
  <si>
    <t>Difference between CdA declared in accordance with point 3.0.3 and ΔCdAcr(0) in accordance with point 3.0.1 or point 3.0.2.</t>
  </si>
  <si>
    <t>target.declared_aerodynamic_drag_area_delta</t>
  </si>
  <si>
    <t>target.declared_aerodynamic_drag_area_delta_transferred</t>
  </si>
  <si>
    <t>Air Drag Certificate</t>
  </si>
  <si>
    <t>2.3.0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</si>
</sst>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</font>
    <font>
      <i/>
      <sz val="8"/>
      <color theme="1"/>
      <name val="Calibri"/>
      <family val="2"/>
    </font>
    <font>
      <u/>
      <sz val="11"/>
      <color theme="10"/>
      <name val="Calibri"/>
      <family val="2"/>
    </font>
    <font>
      <strike/>
      <sz val="11"/>
      <color theme="1"/>
      <name val="Calibri"/>
      <family val="2"/>
    </font>
    <font>
      <b/>
      <strike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FF00"/>
      <name val="Calibri"/>
      <family val="2"/>
    </font>
    <font>
      <b/>
      <sz val="11"/>
      <color rgb="FFFFC000"/>
      <name val="Calibri"/>
      <family val="2"/>
    </font>
    <font>
      <b/>
      <sz val="11"/>
      <color rgb="FF7F7F7F"/>
      <name val="Calibri"/>
      <family val="2"/>
    </font>
    <font>
      <vertAlign val="superscript"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C000"/>
      </patternFill>
    </fill>
    <fill>
      <patternFill patternType="solid">
        <fgColor rgb="FFFFFF00"/>
        <bgColor rgb="FFFFC000"/>
      </patternFill>
    </fill>
    <fill>
      <patternFill patternType="solid">
        <fgColor rgb="FFFF0000"/>
        <bgColor rgb="FFFFFF00"/>
      </patternFill>
    </fill>
    <fill>
      <patternFill patternType="solid">
        <fgColor theme="2" tint="-0.499984740745262"/>
        <bgColor rgb="FFFF0000"/>
      </patternFill>
    </fill>
    <fill>
      <patternFill patternType="solid">
        <fgColor rgb="FFFFC000"/>
        <bgColor rgb="FFFFFF00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9" fillId="0" borderId="13"/>
    <xf numFmtId="0" fontId="17" fillId="0" borderId="13" applyNumberFormat="0" applyFill="0" applyBorder="0" applyAlignment="0" applyProtection="0"/>
  </cellStyleXfs>
  <cellXfs count="122">
    <xf numFmtId="0" fontId="0" fillId="0" borderId="0" xfId="0"/>
    <xf numFmtId="0" fontId="3" fillId="0" borderId="0" xfId="0" applyFont="1" applyAlignment="1">
      <alignment horizontal="left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5" xfId="0" applyFont="1" applyBorder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4" borderId="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wrapText="1"/>
      <protection locked="0"/>
    </xf>
    <xf numFmtId="0" fontId="7" fillId="10" borderId="1" xfId="0" applyFont="1" applyFill="1" applyBorder="1" applyAlignment="1">
      <alignment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4" borderId="13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7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49" fontId="2" fillId="4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Protection="1">
      <protection locked="0"/>
    </xf>
    <xf numFmtId="0" fontId="0" fillId="0" borderId="13" xfId="0" applyBorder="1" applyProtection="1"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4" borderId="10" xfId="0" applyFont="1" applyFill="1" applyBorder="1" applyProtection="1">
      <protection locked="0"/>
    </xf>
    <xf numFmtId="49" fontId="2" fillId="7" borderId="1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6" fillId="4" borderId="1" xfId="0" applyFont="1" applyFill="1" applyBorder="1" applyAlignment="1" applyProtection="1">
      <alignment vertical="center"/>
      <protection locked="0"/>
    </xf>
    <xf numFmtId="49" fontId="2" fillId="2" borderId="13" xfId="0" applyNumberFormat="1" applyFont="1" applyFill="1" applyBorder="1" applyAlignment="1" applyProtection="1">
      <alignment vertical="center"/>
      <protection locked="0"/>
    </xf>
    <xf numFmtId="49" fontId="2" fillId="2" borderId="4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5" fillId="0" borderId="6" xfId="0" applyFont="1" applyBorder="1" applyProtection="1"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0" fillId="0" borderId="14" xfId="0" applyBorder="1" applyProtection="1">
      <protection locked="0"/>
    </xf>
    <xf numFmtId="0" fontId="16" fillId="0" borderId="0" xfId="0" applyFont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 applyProtection="1">
      <alignment vertical="center"/>
      <protection locked="0"/>
    </xf>
    <xf numFmtId="0" fontId="5" fillId="6" borderId="0" xfId="0" applyFont="1" applyFill="1" applyProtection="1">
      <protection locked="0"/>
    </xf>
    <xf numFmtId="0" fontId="2" fillId="6" borderId="0" xfId="0" applyFont="1" applyFill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vertical="center"/>
      <protection locked="0"/>
    </xf>
    <xf numFmtId="49" fontId="2" fillId="9" borderId="1" xfId="0" applyNumberFormat="1" applyFont="1" applyFill="1" applyBorder="1" applyAlignment="1" applyProtection="1">
      <alignment vertical="center"/>
      <protection locked="0"/>
    </xf>
    <xf numFmtId="0" fontId="2" fillId="9" borderId="1" xfId="0" applyFont="1" applyFill="1" applyBorder="1" applyAlignment="1" applyProtection="1">
      <alignment vertical="center"/>
      <protection locked="0"/>
    </xf>
    <xf numFmtId="164" fontId="2" fillId="9" borderId="1" xfId="0" applyNumberFormat="1" applyFont="1" applyFill="1" applyBorder="1" applyAlignment="1" applyProtection="1">
      <alignment vertical="center"/>
      <protection locked="0"/>
    </xf>
    <xf numFmtId="2" fontId="2" fillId="9" borderId="1" xfId="0" applyNumberFormat="1" applyFont="1" applyFill="1" applyBorder="1" applyAlignment="1" applyProtection="1">
      <alignment vertical="center"/>
      <protection locked="0"/>
    </xf>
    <xf numFmtId="2" fontId="2" fillId="4" borderId="1" xfId="0" applyNumberFormat="1" applyFont="1" applyFill="1" applyBorder="1" applyAlignment="1" applyProtection="1">
      <alignment vertical="center"/>
      <protection locked="0"/>
    </xf>
    <xf numFmtId="0" fontId="2" fillId="5" borderId="10" xfId="0" applyFont="1" applyFill="1" applyBorder="1" applyAlignment="1">
      <alignment horizontal="right" vertical="center"/>
    </xf>
    <xf numFmtId="0" fontId="7" fillId="5" borderId="10" xfId="0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2" fillId="2" borderId="1" xfId="0" applyFont="1" applyFill="1" applyBorder="1"/>
    <xf numFmtId="0" fontId="2" fillId="4" borderId="0" xfId="0" applyFont="1" applyFill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2" fillId="8" borderId="13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49" fontId="2" fillId="4" borderId="13" xfId="0" applyNumberFormat="1" applyFont="1" applyFill="1" applyBorder="1" applyAlignment="1" applyProtection="1">
      <alignment vertical="center"/>
      <protection locked="0"/>
    </xf>
    <xf numFmtId="0" fontId="2" fillId="11" borderId="13" xfId="0" applyFont="1" applyFill="1" applyBorder="1" applyAlignment="1" applyProtection="1">
      <alignment vertical="center"/>
      <protection locked="0"/>
    </xf>
    <xf numFmtId="0" fontId="2" fillId="11" borderId="1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12" borderId="0" xfId="0" applyFont="1" applyFill="1" applyAlignment="1" applyProtection="1">
      <alignment vertical="center"/>
      <protection locked="0"/>
    </xf>
    <xf numFmtId="0" fontId="2" fillId="5" borderId="13" xfId="0" applyFont="1" applyFill="1" applyBorder="1" applyAlignment="1">
      <alignment horizontal="right" vertical="center"/>
    </xf>
    <xf numFmtId="49" fontId="2" fillId="9" borderId="13" xfId="0" applyNumberFormat="1" applyFont="1" applyFill="1" applyBorder="1" applyAlignment="1" applyProtection="1">
      <alignment vertical="center"/>
      <protection locked="0"/>
    </xf>
    <xf numFmtId="0" fontId="2" fillId="9" borderId="13" xfId="0" applyFont="1" applyFill="1" applyBorder="1" applyAlignment="1" applyProtection="1">
      <alignment vertical="center"/>
      <protection locked="0"/>
    </xf>
    <xf numFmtId="164" fontId="2" fillId="9" borderId="13" xfId="0" applyNumberFormat="1" applyFont="1" applyFill="1" applyBorder="1" applyAlignment="1" applyProtection="1">
      <alignment vertical="center"/>
      <protection locked="0"/>
    </xf>
    <xf numFmtId="2" fontId="2" fillId="9" borderId="13" xfId="0" applyNumberFormat="1" applyFont="1" applyFill="1" applyBorder="1" applyAlignment="1" applyProtection="1">
      <alignment vertical="center"/>
      <protection locked="0"/>
    </xf>
    <xf numFmtId="2" fontId="2" fillId="4" borderId="13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11" borderId="13" xfId="0" applyNumberFormat="1" applyFont="1" applyFill="1" applyBorder="1" applyAlignment="1" applyProtection="1">
      <alignment vertical="center"/>
      <protection locked="0"/>
    </xf>
    <xf numFmtId="49" fontId="2" fillId="11" borderId="13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2" fillId="5" borderId="8" xfId="0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/>
      <protection locked="0"/>
    </xf>
    <xf numFmtId="0" fontId="4" fillId="0" borderId="0" xfId="0" applyFont="1" applyAlignment="1" applyProtection="1">
      <alignment vertical="center"/>
      <protection locked="0"/>
    </xf>
    <xf numFmtId="0" fontId="18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5" borderId="13" xfId="0" applyFont="1" applyFill="1" applyBorder="1" applyAlignment="1">
      <alignment horizontal="center" vertical="center"/>
    </xf>
    <xf numFmtId="0" fontId="4" fillId="0" borderId="13" xfId="0" applyFont="1" applyBorder="1"/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6" fillId="5" borderId="8" xfId="0" applyFont="1" applyFill="1" applyBorder="1" applyAlignment="1">
      <alignment horizontal="center" vertical="center"/>
    </xf>
    <xf numFmtId="0" fontId="3" fillId="3" borderId="13" xfId="0" applyFont="1" applyFill="1" applyBorder="1" applyAlignment="1" applyProtection="1">
      <alignment vertical="center"/>
      <protection locked="0"/>
    </xf>
    <xf numFmtId="0" fontId="4" fillId="0" borderId="13" xfId="0" applyFont="1" applyBorder="1" applyProtection="1">
      <protection locked="0"/>
    </xf>
    <xf numFmtId="0" fontId="2" fillId="0" borderId="0" xfId="0" applyFont="1" applyProtection="1">
      <protection locked="0"/>
    </xf>
  </cellXfs>
  <cellStyles count="3">
    <cellStyle name="Hyperlink 2" xfId="2"/>
    <cellStyle name="Normal" xfId="0" builtinId="0"/>
    <cellStyle name="Normal 2" xfId="1"/>
  </cellStyles>
  <dxfs count="39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95250</xdr:rowOff>
    </xdr:from>
    <xdr:ext cx="8877300" cy="66198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12113" y="474825"/>
          <a:ext cx="8867775" cy="6610350"/>
        </a:xfrm>
        <a:prstGeom prst="rect">
          <a:avLst/>
        </a:prstGeom>
        <a:solidFill>
          <a:srgbClr val="1F3864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6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Welcome to the JRC Encryption Tool (JET) template for HDV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lt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chemeClr val="lt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All the inputs required to generate the encrypted file with JET are provided through this file. 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200">
            <a:solidFill>
              <a:schemeClr val="lt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The parameters</a:t>
          </a:r>
          <a:r>
            <a:rPr lang="en-US" sz="1200" baseline="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in the </a:t>
          </a:r>
          <a:r>
            <a:rPr lang="en-US" sz="12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"air_drag_certificate_and_info" tab, for the certificate on CO2 emissions and fuel consumption related properties of an air drag family, are described in Annex VIII, Appendix 1 and 2, to Regulation (EU) 2017/2400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200">
            <a:solidFill>
              <a:schemeClr val="lt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FFFF00"/>
              </a:solidFill>
              <a:latin typeface="Calibri"/>
              <a:ea typeface="Calibri"/>
              <a:cs typeface="Calibri"/>
              <a:sym typeface="Calibri"/>
            </a:rPr>
            <a:t>Yellow </a:t>
          </a:r>
          <a:r>
            <a:rPr lang="en-US" sz="12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cells</a:t>
          </a:r>
          <a:r>
            <a:rPr lang="en-US" sz="1200">
              <a:solidFill>
                <a:srgbClr val="FFFF00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2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always need to be filled out, </a:t>
          </a:r>
          <a:r>
            <a:rPr lang="en-US" sz="1200">
              <a:solidFill>
                <a:srgbClr val="FFC000"/>
              </a:solidFill>
              <a:latin typeface="Calibri"/>
              <a:ea typeface="Calibri"/>
              <a:cs typeface="Calibri"/>
              <a:sym typeface="Calibri"/>
            </a:rPr>
            <a:t>orange </a:t>
          </a:r>
          <a:r>
            <a:rPr lang="en-US" sz="12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cells</a:t>
          </a:r>
          <a:r>
            <a:rPr lang="en-US" sz="1200">
              <a:solidFill>
                <a:srgbClr val="FFC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2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need to be filled out if applicable, </a:t>
          </a:r>
          <a:r>
            <a:rPr lang="en-US" sz="12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red</a:t>
          </a:r>
          <a:r>
            <a:rPr lang="en-US" sz="12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cells must be left blank, and </a:t>
          </a:r>
          <a:r>
            <a:rPr lang="en-US" sz="1200">
              <a:solidFill>
                <a:srgbClr val="7F7F7F"/>
              </a:solidFill>
              <a:latin typeface="Calibri"/>
              <a:ea typeface="Calibri"/>
              <a:cs typeface="Calibri"/>
              <a:sym typeface="Calibri"/>
            </a:rPr>
            <a:t>grey </a:t>
          </a:r>
          <a:r>
            <a:rPr lang="en-US" sz="12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cells should not be edited.</a:t>
          </a:r>
          <a:endParaRPr sz="1200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8858250" cy="1695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tabSelected="1" workbookViewId="0">
      <selection activeCell="P1" sqref="P1"/>
    </sheetView>
  </sheetViews>
  <sheetFormatPr defaultColWidth="14.453125" defaultRowHeight="15" customHeight="1" x14ac:dyDescent="0.35"/>
  <cols>
    <col min="1" max="26" width="8.5429687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sheetProtection sheet="1" objects="1" scenarios="1"/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8"/>
  <sheetViews>
    <sheetView workbookViewId="0">
      <selection activeCell="C5" sqref="C5"/>
    </sheetView>
  </sheetViews>
  <sheetFormatPr defaultColWidth="14.453125" defaultRowHeight="15" customHeight="1" x14ac:dyDescent="0.35"/>
  <cols>
    <col min="1" max="1" width="80.54296875" customWidth="1"/>
    <col min="2" max="2" width="30.453125" customWidth="1"/>
    <col min="3" max="3" width="46.54296875" customWidth="1"/>
    <col min="4" max="4" width="4.453125" customWidth="1"/>
    <col min="5" max="5" width="8.54296875" customWidth="1"/>
    <col min="6" max="6" width="64" customWidth="1"/>
    <col min="7" max="25" width="8.54296875" customWidth="1"/>
  </cols>
  <sheetData>
    <row r="1" spans="1:7" ht="27.75" customHeight="1" x14ac:dyDescent="0.35">
      <c r="A1" s="100" t="s">
        <v>0</v>
      </c>
      <c r="B1" s="101"/>
      <c r="C1" s="101"/>
      <c r="D1" s="101"/>
      <c r="E1" s="101"/>
      <c r="F1" s="102"/>
      <c r="G1" s="1"/>
    </row>
    <row r="2" spans="1:7" ht="14.5" x14ac:dyDescent="0.3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pans="1:7" ht="14.5" x14ac:dyDescent="0.35">
      <c r="A3" s="9" t="s">
        <v>7</v>
      </c>
      <c r="B3" s="10" t="s">
        <v>8</v>
      </c>
      <c r="C3" s="11" t="s">
        <v>313</v>
      </c>
      <c r="D3" s="12" t="s">
        <v>9</v>
      </c>
      <c r="E3" s="13" t="s">
        <v>10</v>
      </c>
      <c r="F3" s="12" t="s">
        <v>11</v>
      </c>
    </row>
    <row r="4" spans="1:7" ht="14.5" x14ac:dyDescent="0.35">
      <c r="A4" s="9" t="s">
        <v>14</v>
      </c>
      <c r="B4" s="10" t="s">
        <v>15</v>
      </c>
      <c r="C4" s="11" t="s">
        <v>312</v>
      </c>
      <c r="D4" s="9" t="s">
        <v>9</v>
      </c>
      <c r="E4" s="13" t="s">
        <v>10</v>
      </c>
      <c r="F4" s="9" t="s">
        <v>16</v>
      </c>
    </row>
    <row r="5" spans="1:7" ht="14.5" x14ac:dyDescent="0.35">
      <c r="A5" s="9" t="s">
        <v>12</v>
      </c>
      <c r="B5" s="10" t="s">
        <v>13</v>
      </c>
      <c r="C5" s="69" t="str">
        <f>IF(IF(C4="Air Drag Certificate",air_drag_certificate_and_info!E9,IF(C4="",""))="","",IF(C4="Air Drag Certificate",air_drag_certificate_and_info!E9,IF(C4="","")))</f>
        <v/>
      </c>
      <c r="D5" s="12" t="s">
        <v>9</v>
      </c>
      <c r="E5" s="13" t="s">
        <v>10</v>
      </c>
      <c r="F5" s="12" t="s">
        <v>243</v>
      </c>
    </row>
    <row r="6" spans="1:7" ht="14.5" x14ac:dyDescent="0.35">
      <c r="A6" s="9" t="s">
        <v>241</v>
      </c>
      <c r="B6" s="10" t="s">
        <v>240</v>
      </c>
      <c r="C6" s="70" t="str">
        <f>IF(IF(C4="VTP Test Report",#REF!,"")="","",IF(C4="VTP Test Report",#REF!,""))</f>
        <v/>
      </c>
      <c r="D6" s="12" t="s">
        <v>9</v>
      </c>
      <c r="E6" s="13" t="s">
        <v>10</v>
      </c>
      <c r="F6" s="12" t="s">
        <v>242</v>
      </c>
    </row>
    <row r="7" spans="1:7" ht="29" x14ac:dyDescent="0.35">
      <c r="A7" s="12" t="s">
        <v>17</v>
      </c>
      <c r="B7" s="10" t="s">
        <v>18</v>
      </c>
      <c r="C7" s="15"/>
      <c r="D7" s="12" t="s">
        <v>9</v>
      </c>
      <c r="E7" s="13" t="s">
        <v>10</v>
      </c>
      <c r="F7" s="16" t="s">
        <v>19</v>
      </c>
    </row>
    <row r="8" spans="1:7" ht="29" x14ac:dyDescent="0.35">
      <c r="A8" s="12" t="s">
        <v>20</v>
      </c>
      <c r="B8" s="10" t="s">
        <v>21</v>
      </c>
      <c r="C8" s="17"/>
      <c r="D8" s="12" t="s">
        <v>9</v>
      </c>
      <c r="E8" s="13" t="s">
        <v>10</v>
      </c>
      <c r="F8" s="16" t="s">
        <v>237</v>
      </c>
    </row>
    <row r="9" spans="1:7" ht="43.5" x14ac:dyDescent="0.35">
      <c r="A9" s="18" t="s">
        <v>23</v>
      </c>
      <c r="B9" s="10" t="str">
        <f>IF(C4="Air Drag Certificate","air_drag_certificate_and_info","")</f>
        <v>air_drag_certificate_and_info</v>
      </c>
      <c r="C9" s="19" t="str">
        <f>IF(B9&lt;&gt;"","#"&amp;B9&amp;"!D3:E_[""recursive"",""dict"",""empty""]","")</f>
        <v>#air_drag_certificate_and_info!D3:E_["recursive","dict","empty"]</v>
      </c>
      <c r="D9" s="12" t="s">
        <v>9</v>
      </c>
      <c r="E9" s="13" t="s">
        <v>22</v>
      </c>
      <c r="F9" s="12" t="s">
        <v>234</v>
      </c>
    </row>
    <row r="13" spans="1:7" ht="14.5" x14ac:dyDescent="0.35">
      <c r="A13" s="5"/>
      <c r="B13" s="6"/>
      <c r="C13" s="6"/>
    </row>
    <row r="14" spans="1:7" ht="14.5" x14ac:dyDescent="0.35">
      <c r="A14" s="6"/>
      <c r="B14" s="6"/>
      <c r="C14" s="6"/>
    </row>
    <row r="15" spans="1:7" ht="14.5" x14ac:dyDescent="0.35">
      <c r="A15" s="3"/>
      <c r="B15" s="1"/>
      <c r="C15" s="1"/>
    </row>
    <row r="16" spans="1:7" ht="14.5" x14ac:dyDescent="0.35">
      <c r="A16" s="6"/>
      <c r="B16" s="1"/>
      <c r="C16" s="1"/>
    </row>
    <row r="17" spans="1:3" ht="14.5" x14ac:dyDescent="0.35">
      <c r="A17" s="6"/>
      <c r="B17" s="6"/>
      <c r="C17" s="6"/>
    </row>
    <row r="18" spans="1:3" ht="14.5" x14ac:dyDescent="0.35">
      <c r="A18" s="6"/>
      <c r="B18" s="6"/>
      <c r="C18" s="6"/>
    </row>
    <row r="19" spans="1:3" ht="15.75" customHeight="1" x14ac:dyDescent="0.35">
      <c r="A19" s="6"/>
      <c r="B19" s="6"/>
      <c r="C19" s="6"/>
    </row>
    <row r="20" spans="1:3" ht="15.75" customHeight="1" x14ac:dyDescent="0.35">
      <c r="A20" s="6"/>
      <c r="B20" s="6"/>
      <c r="C20" s="6"/>
    </row>
    <row r="21" spans="1:3" ht="15.75" customHeight="1" x14ac:dyDescent="0.35">
      <c r="A21" s="6"/>
      <c r="B21" s="6"/>
      <c r="C21" s="6"/>
    </row>
    <row r="22" spans="1:3" ht="15.75" customHeight="1" x14ac:dyDescent="0.35"/>
    <row r="23" spans="1:3" ht="15.75" customHeight="1" x14ac:dyDescent="0.35"/>
    <row r="24" spans="1:3" ht="15.75" customHeight="1" x14ac:dyDescent="0.35"/>
    <row r="25" spans="1:3" ht="15.75" customHeight="1" x14ac:dyDescent="0.35"/>
    <row r="26" spans="1:3" ht="15.75" customHeight="1" x14ac:dyDescent="0.35"/>
    <row r="27" spans="1:3" ht="15.75" customHeight="1" x14ac:dyDescent="0.35"/>
    <row r="28" spans="1:3" ht="15.75" customHeight="1" x14ac:dyDescent="0.35"/>
    <row r="29" spans="1:3" ht="15.75" customHeight="1" x14ac:dyDescent="0.35"/>
    <row r="30" spans="1:3" ht="15.75" customHeight="1" x14ac:dyDescent="0.35"/>
    <row r="31" spans="1:3" ht="15.75" customHeight="1" x14ac:dyDescent="0.35"/>
    <row r="32" spans="1:3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</sheetData>
  <sheetProtection sheet="1" objects="1" scenarios="1"/>
  <mergeCells count="1">
    <mergeCell ref="A1:F1"/>
  </mergeCells>
  <dataValidations count="1">
    <dataValidation allowBlank="1" showErrorMessage="1" sqref="C5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4.453125" defaultRowHeight="15" customHeight="1" x14ac:dyDescent="0.35"/>
  <cols>
    <col min="1" max="1" width="64.54296875" customWidth="1"/>
    <col min="2" max="26" width="8.54296875" customWidth="1"/>
  </cols>
  <sheetData>
    <row r="1" spans="1:7" ht="14.5" x14ac:dyDescent="0.35">
      <c r="A1" s="7" t="s">
        <v>54</v>
      </c>
    </row>
    <row r="2" spans="1:7" ht="14.5" x14ac:dyDescent="0.35">
      <c r="A2" s="6" t="s">
        <v>63</v>
      </c>
      <c r="B2" s="6"/>
      <c r="C2" s="6"/>
      <c r="D2" s="6"/>
      <c r="E2" s="6"/>
      <c r="F2" s="6"/>
      <c r="G2" s="6"/>
    </row>
    <row r="3" spans="1:7" ht="14.5" x14ac:dyDescent="0.35">
      <c r="A3" s="6" t="s">
        <v>64</v>
      </c>
      <c r="B3" s="6"/>
      <c r="C3" s="6"/>
      <c r="D3" s="6"/>
      <c r="E3" s="6"/>
      <c r="F3" s="6"/>
      <c r="G3" s="6"/>
    </row>
    <row r="4" spans="1:7" ht="14.5" x14ac:dyDescent="0.35">
      <c r="A4" s="6" t="s">
        <v>65</v>
      </c>
      <c r="B4" s="6"/>
      <c r="C4" s="6"/>
      <c r="D4" s="6"/>
      <c r="E4" s="6"/>
      <c r="F4" s="6"/>
      <c r="G4" s="6"/>
    </row>
    <row r="5" spans="1:7" ht="14.5" x14ac:dyDescent="0.35">
      <c r="A5" s="6" t="s">
        <v>66</v>
      </c>
      <c r="B5" s="6"/>
      <c r="C5" s="6"/>
      <c r="D5" s="6"/>
      <c r="E5" s="6"/>
      <c r="F5" s="6"/>
      <c r="G5" s="6"/>
    </row>
    <row r="6" spans="1:7" ht="14.5" x14ac:dyDescent="0.35">
      <c r="A6" s="6" t="s">
        <v>67</v>
      </c>
      <c r="B6" s="6"/>
      <c r="C6" s="6"/>
      <c r="D6" s="6"/>
      <c r="E6" s="6"/>
      <c r="F6" s="6"/>
      <c r="G6" s="6"/>
    </row>
    <row r="7" spans="1:7" ht="14.5" x14ac:dyDescent="0.35">
      <c r="A7" s="6" t="s">
        <v>68</v>
      </c>
      <c r="B7" s="6"/>
      <c r="C7" s="6"/>
      <c r="D7" s="6"/>
      <c r="E7" s="6"/>
      <c r="F7" s="6"/>
      <c r="G7" s="6"/>
    </row>
    <row r="8" spans="1:7" ht="14.5" x14ac:dyDescent="0.35">
      <c r="A8" s="6" t="s">
        <v>69</v>
      </c>
      <c r="B8" s="6"/>
      <c r="C8" s="6"/>
      <c r="D8" s="6"/>
      <c r="E8" s="6"/>
      <c r="F8" s="6"/>
      <c r="G8" s="6"/>
    </row>
    <row r="9" spans="1:7" ht="14.5" x14ac:dyDescent="0.35">
      <c r="A9" s="6" t="s">
        <v>70</v>
      </c>
      <c r="B9" s="6"/>
      <c r="C9" s="6"/>
      <c r="D9" s="6"/>
      <c r="E9" s="6"/>
      <c r="F9" s="6"/>
      <c r="G9" s="6"/>
    </row>
    <row r="10" spans="1:7" ht="14.5" x14ac:dyDescent="0.35">
      <c r="A10" s="6" t="s">
        <v>71</v>
      </c>
      <c r="B10" s="6"/>
      <c r="C10" s="6"/>
      <c r="D10" s="6"/>
      <c r="E10" s="6"/>
      <c r="F10" s="6"/>
      <c r="G10" s="6"/>
    </row>
    <row r="11" spans="1:7" ht="14.5" x14ac:dyDescent="0.35">
      <c r="A11" s="6" t="s">
        <v>72</v>
      </c>
      <c r="B11" s="6"/>
      <c r="C11" s="6"/>
      <c r="D11" s="6"/>
      <c r="E11" s="6"/>
      <c r="F11" s="6"/>
      <c r="G11" s="6"/>
    </row>
    <row r="12" spans="1:7" ht="14.5" x14ac:dyDescent="0.35">
      <c r="A12" s="6" t="s">
        <v>73</v>
      </c>
      <c r="B12" s="6"/>
      <c r="C12" s="6"/>
      <c r="D12" s="6"/>
      <c r="E12" s="6"/>
      <c r="F12" s="6"/>
      <c r="G12" s="6"/>
    </row>
    <row r="15" spans="1:7" ht="14.5" x14ac:dyDescent="0.35">
      <c r="A15" s="4" t="s">
        <v>55</v>
      </c>
    </row>
    <row r="16" spans="1:7" ht="14.5" x14ac:dyDescent="0.35">
      <c r="A16" s="2" t="s">
        <v>74</v>
      </c>
      <c r="B16" s="6"/>
    </row>
    <row r="17" spans="1:2" ht="14.5" x14ac:dyDescent="0.35">
      <c r="A17" s="2" t="s">
        <v>75</v>
      </c>
      <c r="B17" s="6"/>
    </row>
    <row r="18" spans="1:2" ht="14.5" x14ac:dyDescent="0.35">
      <c r="A18" s="2" t="s">
        <v>76</v>
      </c>
      <c r="B18" s="6"/>
    </row>
    <row r="19" spans="1:2" ht="14.5" x14ac:dyDescent="0.35">
      <c r="A19" s="2" t="s">
        <v>77</v>
      </c>
      <c r="B19" s="6"/>
    </row>
    <row r="20" spans="1:2" ht="14.5" x14ac:dyDescent="0.35">
      <c r="A20" s="2" t="s">
        <v>78</v>
      </c>
      <c r="B20" s="6"/>
    </row>
    <row r="21" spans="1:2" ht="15.75" customHeight="1" x14ac:dyDescent="0.35">
      <c r="A21" s="2" t="s">
        <v>79</v>
      </c>
      <c r="B21" s="6"/>
    </row>
    <row r="22" spans="1:2" ht="15.75" customHeight="1" x14ac:dyDescent="0.35">
      <c r="A22" s="2" t="s">
        <v>80</v>
      </c>
      <c r="B22" s="6"/>
    </row>
    <row r="23" spans="1:2" ht="15.75" customHeight="1" x14ac:dyDescent="0.35">
      <c r="A23" s="2" t="s">
        <v>81</v>
      </c>
      <c r="B23" s="6"/>
    </row>
    <row r="24" spans="1:2" ht="15.75" customHeight="1" x14ac:dyDescent="0.35">
      <c r="A24" s="2" t="s">
        <v>82</v>
      </c>
      <c r="B24" s="6"/>
    </row>
    <row r="25" spans="1:2" ht="15.75" customHeight="1" x14ac:dyDescent="0.35">
      <c r="A25" s="2" t="s">
        <v>83</v>
      </c>
      <c r="B25" s="6"/>
    </row>
    <row r="26" spans="1:2" ht="15.75" customHeight="1" x14ac:dyDescent="0.35">
      <c r="A26" s="2" t="s">
        <v>84</v>
      </c>
      <c r="B26" s="6"/>
    </row>
    <row r="27" spans="1:2" ht="15.75" customHeight="1" x14ac:dyDescent="0.35">
      <c r="A27" s="2" t="s">
        <v>85</v>
      </c>
      <c r="B27" s="6"/>
    </row>
    <row r="28" spans="1:2" ht="15.75" customHeight="1" x14ac:dyDescent="0.35">
      <c r="A28" s="2" t="s">
        <v>86</v>
      </c>
      <c r="B28" s="6"/>
    </row>
    <row r="29" spans="1:2" ht="15.75" customHeight="1" x14ac:dyDescent="0.35">
      <c r="A29" s="2" t="s">
        <v>87</v>
      </c>
      <c r="B29" s="6"/>
    </row>
    <row r="30" spans="1:2" ht="15.75" customHeight="1" x14ac:dyDescent="0.35">
      <c r="A30" s="2" t="s">
        <v>88</v>
      </c>
      <c r="B30" s="6"/>
    </row>
    <row r="31" spans="1:2" ht="15.75" customHeight="1" x14ac:dyDescent="0.35">
      <c r="A31" s="2" t="s">
        <v>89</v>
      </c>
      <c r="B31" s="6"/>
    </row>
    <row r="32" spans="1:2" ht="15.75" customHeight="1" x14ac:dyDescent="0.35">
      <c r="A32" s="2" t="s">
        <v>90</v>
      </c>
      <c r="B32" s="6"/>
    </row>
    <row r="33" spans="1:2" ht="15.75" customHeight="1" x14ac:dyDescent="0.35">
      <c r="A33" s="2" t="s">
        <v>91</v>
      </c>
      <c r="B33" s="6"/>
    </row>
    <row r="34" spans="1:2" ht="15.75" customHeight="1" x14ac:dyDescent="0.35">
      <c r="A34" s="2" t="s">
        <v>92</v>
      </c>
      <c r="B34" s="6"/>
    </row>
    <row r="35" spans="1:2" ht="15.75" customHeight="1" x14ac:dyDescent="0.35">
      <c r="A35" s="2" t="s">
        <v>93</v>
      </c>
      <c r="B35" s="6"/>
    </row>
    <row r="36" spans="1:2" ht="15.75" customHeight="1" x14ac:dyDescent="0.35">
      <c r="A36" s="2" t="s">
        <v>94</v>
      </c>
      <c r="B36" s="6"/>
    </row>
    <row r="37" spans="1:2" ht="15.75" customHeight="1" x14ac:dyDescent="0.35">
      <c r="A37" s="2" t="s">
        <v>95</v>
      </c>
      <c r="B37" s="6"/>
    </row>
    <row r="38" spans="1:2" ht="15.75" customHeight="1" x14ac:dyDescent="0.35">
      <c r="A38" s="2" t="s">
        <v>96</v>
      </c>
      <c r="B38" s="6"/>
    </row>
    <row r="39" spans="1:2" ht="15.75" customHeight="1" x14ac:dyDescent="0.35">
      <c r="A39" s="2" t="s">
        <v>97</v>
      </c>
      <c r="B39" s="6"/>
    </row>
    <row r="40" spans="1:2" ht="15.75" customHeight="1" x14ac:dyDescent="0.35">
      <c r="A40" s="2" t="s">
        <v>98</v>
      </c>
      <c r="B40" s="6"/>
    </row>
    <row r="41" spans="1:2" ht="15.75" customHeight="1" x14ac:dyDescent="0.35">
      <c r="A41" s="2" t="s">
        <v>99</v>
      </c>
      <c r="B41" s="6"/>
    </row>
    <row r="42" spans="1:2" ht="15.75" customHeight="1" x14ac:dyDescent="0.35">
      <c r="A42" s="2" t="s">
        <v>100</v>
      </c>
      <c r="B42" s="6"/>
    </row>
    <row r="43" spans="1:2" ht="15.75" customHeight="1" x14ac:dyDescent="0.35">
      <c r="A43" s="2" t="s">
        <v>101</v>
      </c>
      <c r="B43" s="6"/>
    </row>
    <row r="44" spans="1:2" ht="15.75" customHeight="1" x14ac:dyDescent="0.35">
      <c r="A44" s="2" t="s">
        <v>102</v>
      </c>
      <c r="B44" s="6"/>
    </row>
    <row r="45" spans="1:2" ht="15.75" customHeight="1" x14ac:dyDescent="0.35"/>
    <row r="46" spans="1:2" ht="15.75" customHeight="1" x14ac:dyDescent="0.35">
      <c r="A46" s="7" t="s">
        <v>103</v>
      </c>
    </row>
    <row r="47" spans="1:2" ht="15.75" customHeight="1" x14ac:dyDescent="0.35">
      <c r="A47" s="2">
        <v>4</v>
      </c>
    </row>
    <row r="48" spans="1:2" ht="15.75" customHeight="1" x14ac:dyDescent="0.35">
      <c r="A48" s="2">
        <v>5</v>
      </c>
    </row>
    <row r="49" spans="1:1" ht="15.75" customHeight="1" x14ac:dyDescent="0.35">
      <c r="A49" s="2">
        <v>9</v>
      </c>
    </row>
    <row r="50" spans="1:1" ht="15.75" customHeight="1" x14ac:dyDescent="0.35">
      <c r="A50" s="2">
        <v>10</v>
      </c>
    </row>
    <row r="51" spans="1:1" ht="15.75" customHeight="1" x14ac:dyDescent="0.35">
      <c r="A51" s="2">
        <v>11</v>
      </c>
    </row>
    <row r="52" spans="1:1" ht="15.75" customHeight="1" x14ac:dyDescent="0.35">
      <c r="A52" s="2">
        <v>12</v>
      </c>
    </row>
    <row r="53" spans="1:1" ht="15.75" customHeight="1" x14ac:dyDescent="0.35">
      <c r="A53" s="2">
        <v>16</v>
      </c>
    </row>
    <row r="54" spans="1:1" ht="15.75" customHeight="1" x14ac:dyDescent="0.35"/>
    <row r="55" spans="1:1" ht="15.75" customHeight="1" x14ac:dyDescent="0.35"/>
    <row r="56" spans="1:1" ht="15.75" customHeight="1" x14ac:dyDescent="0.35"/>
    <row r="57" spans="1:1" ht="15.75" customHeight="1" x14ac:dyDescent="0.35"/>
    <row r="58" spans="1:1" ht="15.75" customHeight="1" x14ac:dyDescent="0.35"/>
    <row r="59" spans="1:1" ht="15.75" customHeight="1" x14ac:dyDescent="0.35"/>
    <row r="60" spans="1:1" ht="15.75" customHeight="1" x14ac:dyDescent="0.35"/>
    <row r="61" spans="1:1" ht="15.75" customHeight="1" x14ac:dyDescent="0.35"/>
    <row r="62" spans="1:1" ht="15.75" customHeight="1" x14ac:dyDescent="0.35"/>
    <row r="63" spans="1:1" ht="15.75" customHeight="1" x14ac:dyDescent="0.35"/>
    <row r="64" spans="1: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93"/>
  <sheetViews>
    <sheetView zoomScaleNormal="100" workbookViewId="0">
      <pane ySplit="1" topLeftCell="A2" activePane="bottomLeft" state="frozen"/>
      <selection pane="bottomLeft" activeCell="E4" sqref="E4"/>
    </sheetView>
  </sheetViews>
  <sheetFormatPr defaultColWidth="14.453125" defaultRowHeight="14.5" x14ac:dyDescent="0.35"/>
  <cols>
    <col min="1" max="1" width="101.1796875" style="29" bestFit="1" customWidth="1"/>
    <col min="2" max="2" width="5.1796875" style="29" bestFit="1" customWidth="1"/>
    <col min="3" max="3" width="12.453125" style="29" bestFit="1" customWidth="1"/>
    <col min="4" max="4" width="31.453125" style="29" bestFit="1" customWidth="1"/>
    <col min="5" max="5" width="30.453125" style="29" bestFit="1" customWidth="1"/>
    <col min="6" max="6" width="32.1796875" style="29" bestFit="1" customWidth="1"/>
    <col min="7" max="14" width="14.54296875" style="29" customWidth="1"/>
    <col min="15" max="15" width="6" style="29" customWidth="1"/>
    <col min="16" max="16" width="5.81640625" style="29" customWidth="1"/>
    <col min="17" max="17" width="6.453125" style="29" customWidth="1"/>
    <col min="18" max="18" width="6.1796875" style="29" customWidth="1"/>
    <col min="19" max="19" width="6" style="29" customWidth="1"/>
    <col min="20" max="22" width="5.453125" style="29" customWidth="1"/>
    <col min="23" max="23" width="5.81640625" style="29" customWidth="1"/>
    <col min="24" max="25" width="6" style="29" customWidth="1"/>
    <col min="26" max="27" width="5.453125" style="29" customWidth="1"/>
    <col min="28" max="28" width="14.453125" style="29" hidden="1" customWidth="1"/>
    <col min="29" max="29" width="155" style="29" bestFit="1" customWidth="1"/>
    <col min="30" max="30" width="17.453125" style="29" customWidth="1"/>
    <col min="31" max="31" width="15.1796875" style="29" customWidth="1"/>
    <col min="32" max="32" width="94.453125" style="29" customWidth="1"/>
    <col min="33" max="42" width="8.54296875" style="29" customWidth="1"/>
    <col min="43" max="16384" width="14.453125" style="29"/>
  </cols>
  <sheetData>
    <row r="1" spans="1:42" ht="30" customHeight="1" x14ac:dyDescent="0.35">
      <c r="A1" s="119" t="s">
        <v>104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</row>
    <row r="2" spans="1:42" x14ac:dyDescent="0.35">
      <c r="A2" s="37" t="s">
        <v>105</v>
      </c>
      <c r="B2" s="38" t="s">
        <v>4</v>
      </c>
      <c r="C2" s="38" t="s">
        <v>5</v>
      </c>
      <c r="D2" s="38" t="s">
        <v>2</v>
      </c>
      <c r="E2" s="38" t="s">
        <v>3</v>
      </c>
      <c r="F2" s="38"/>
      <c r="G2" s="38"/>
      <c r="H2" s="38"/>
      <c r="I2" s="38"/>
      <c r="J2" s="39"/>
      <c r="K2" s="39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40"/>
      <c r="AC2" s="41" t="s">
        <v>6</v>
      </c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</row>
    <row r="3" spans="1:42" x14ac:dyDescent="0.35">
      <c r="A3" s="21" t="s">
        <v>106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C3" s="20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</row>
    <row r="4" spans="1:42" x14ac:dyDescent="0.35">
      <c r="A4" s="116" t="s">
        <v>107</v>
      </c>
      <c r="B4" s="116" t="s">
        <v>9</v>
      </c>
      <c r="C4" s="106" t="s">
        <v>53</v>
      </c>
      <c r="D4" s="22" t="s">
        <v>108</v>
      </c>
      <c r="E4" s="42"/>
      <c r="F4" s="31"/>
      <c r="G4" s="31"/>
      <c r="H4" s="31"/>
      <c r="I4" s="31"/>
      <c r="J4" s="31"/>
      <c r="K4" s="31"/>
      <c r="L4" s="31"/>
      <c r="M4" s="31"/>
      <c r="N4" s="31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C4" s="116" t="s">
        <v>109</v>
      </c>
      <c r="AD4" s="16" t="s">
        <v>62</v>
      </c>
      <c r="AE4" s="16"/>
      <c r="AF4" s="16"/>
      <c r="AG4" s="34"/>
      <c r="AH4" s="34"/>
      <c r="AI4" s="34"/>
      <c r="AJ4" s="34"/>
      <c r="AK4" s="34"/>
      <c r="AL4" s="34"/>
      <c r="AM4" s="34"/>
      <c r="AN4" s="34"/>
      <c r="AO4" s="34"/>
      <c r="AP4" s="34"/>
    </row>
    <row r="5" spans="1:42" x14ac:dyDescent="0.35">
      <c r="A5" s="107"/>
      <c r="B5" s="107"/>
      <c r="C5" s="107"/>
      <c r="D5" s="22" t="s">
        <v>110</v>
      </c>
      <c r="E5" s="14"/>
      <c r="F5" s="31"/>
      <c r="G5" s="31"/>
      <c r="H5" s="31"/>
      <c r="I5" s="31"/>
      <c r="J5" s="31"/>
      <c r="K5" s="31"/>
      <c r="L5" s="31"/>
      <c r="M5" s="31"/>
      <c r="N5" s="31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C5" s="107"/>
      <c r="AD5" s="16"/>
      <c r="AE5" s="16"/>
      <c r="AF5" s="16"/>
      <c r="AG5" s="34"/>
      <c r="AH5" s="34"/>
      <c r="AI5" s="34"/>
      <c r="AJ5" s="34"/>
      <c r="AK5" s="34"/>
      <c r="AL5" s="34"/>
      <c r="AM5" s="34"/>
      <c r="AN5" s="34"/>
      <c r="AO5" s="34"/>
      <c r="AP5" s="34"/>
    </row>
    <row r="6" spans="1:42" x14ac:dyDescent="0.35">
      <c r="A6" s="107"/>
      <c r="B6" s="107"/>
      <c r="C6" s="107"/>
      <c r="D6" s="22" t="s">
        <v>111</v>
      </c>
      <c r="E6" s="14"/>
      <c r="F6" s="31"/>
      <c r="G6" s="31"/>
      <c r="H6" s="31"/>
      <c r="I6" s="31"/>
      <c r="J6" s="31"/>
      <c r="K6" s="31"/>
      <c r="L6" s="31"/>
      <c r="M6" s="31"/>
      <c r="N6" s="31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C6" s="107"/>
      <c r="AD6" s="16"/>
      <c r="AE6" s="16"/>
      <c r="AF6" s="16"/>
      <c r="AG6" s="34"/>
      <c r="AH6" s="34"/>
      <c r="AI6" s="34"/>
      <c r="AJ6" s="34"/>
      <c r="AK6" s="34"/>
      <c r="AL6" s="34"/>
      <c r="AM6" s="34"/>
      <c r="AN6" s="34"/>
      <c r="AO6" s="34"/>
      <c r="AP6" s="34"/>
    </row>
    <row r="7" spans="1:42" x14ac:dyDescent="0.35">
      <c r="A7" s="107"/>
      <c r="B7" s="107"/>
      <c r="C7" s="107"/>
      <c r="D7" s="22" t="s">
        <v>112</v>
      </c>
      <c r="E7" s="14"/>
      <c r="F7" s="31"/>
      <c r="G7" s="31"/>
      <c r="H7" s="31"/>
      <c r="I7" s="31"/>
      <c r="J7" s="31"/>
      <c r="K7" s="31"/>
      <c r="L7" s="31"/>
      <c r="M7" s="31"/>
      <c r="N7" s="31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C7" s="107"/>
      <c r="AD7" s="16"/>
      <c r="AE7" s="16"/>
      <c r="AF7" s="16"/>
      <c r="AG7" s="12"/>
      <c r="AH7" s="12"/>
      <c r="AI7" s="12"/>
      <c r="AJ7" s="12"/>
      <c r="AK7" s="12"/>
      <c r="AL7" s="12"/>
      <c r="AM7" s="12"/>
      <c r="AN7" s="12"/>
      <c r="AO7" s="12"/>
      <c r="AP7" s="12"/>
    </row>
    <row r="8" spans="1:42" x14ac:dyDescent="0.35">
      <c r="A8" s="12" t="s">
        <v>113</v>
      </c>
      <c r="B8" s="12" t="s">
        <v>9</v>
      </c>
      <c r="C8" s="25" t="s">
        <v>10</v>
      </c>
      <c r="D8" s="90" t="s">
        <v>296</v>
      </c>
      <c r="E8" s="78"/>
      <c r="F8" s="31"/>
      <c r="G8" s="31"/>
      <c r="H8" s="31"/>
      <c r="I8" s="31"/>
      <c r="J8" s="31"/>
      <c r="K8" s="31"/>
      <c r="L8" s="31"/>
      <c r="M8" s="31"/>
      <c r="N8" s="31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C8" s="12" t="s">
        <v>114</v>
      </c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</row>
    <row r="9" spans="1:42" x14ac:dyDescent="0.35">
      <c r="A9" s="12" t="s">
        <v>115</v>
      </c>
      <c r="B9" s="12" t="s">
        <v>9</v>
      </c>
      <c r="C9" s="25" t="s">
        <v>10</v>
      </c>
      <c r="D9" s="22" t="s">
        <v>295</v>
      </c>
      <c r="E9" s="35"/>
      <c r="F9" s="31"/>
      <c r="G9" s="31"/>
      <c r="H9" s="31"/>
      <c r="I9" s="31"/>
      <c r="J9" s="31"/>
      <c r="K9" s="31"/>
      <c r="L9" s="31"/>
      <c r="M9" s="31"/>
      <c r="N9" s="31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C9" s="24" t="s">
        <v>294</v>
      </c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</row>
    <row r="10" spans="1:42" x14ac:dyDescent="0.35">
      <c r="A10" s="12" t="s">
        <v>116</v>
      </c>
      <c r="B10" s="12" t="s">
        <v>9</v>
      </c>
      <c r="C10" s="25" t="s">
        <v>10</v>
      </c>
      <c r="D10" s="22" t="s">
        <v>117</v>
      </c>
      <c r="E10" s="43"/>
      <c r="F10" s="31"/>
      <c r="G10" s="31"/>
      <c r="H10" s="31"/>
      <c r="I10" s="31"/>
      <c r="J10" s="31"/>
      <c r="K10" s="31"/>
      <c r="L10" s="31"/>
      <c r="M10" s="31"/>
      <c r="N10" s="31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C10" s="10" t="s">
        <v>118</v>
      </c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</row>
    <row r="11" spans="1:42" x14ac:dyDescent="0.35">
      <c r="A11" s="116" t="s">
        <v>119</v>
      </c>
      <c r="B11" s="121" t="s">
        <v>9</v>
      </c>
      <c r="C11" s="106" t="s">
        <v>10</v>
      </c>
      <c r="D11" s="108" t="s">
        <v>120</v>
      </c>
      <c r="E11" s="67" t="str">
        <f>"#"&amp;ADDRESS(ROW()+1,COLUMN()+2,4)&amp;":R[""vector"",""empty""]"</f>
        <v>#G12:R["vector","empty"]</v>
      </c>
      <c r="F11" s="66"/>
      <c r="G11" s="23">
        <v>1</v>
      </c>
      <c r="H11" s="23">
        <v>2</v>
      </c>
      <c r="I11" s="23">
        <v>3</v>
      </c>
      <c r="J11" s="23">
        <v>4</v>
      </c>
      <c r="K11" s="23">
        <v>5</v>
      </c>
      <c r="L11" s="23">
        <v>6</v>
      </c>
      <c r="M11" s="23">
        <v>7</v>
      </c>
      <c r="N11" s="23">
        <v>8</v>
      </c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C11" s="113" t="s">
        <v>121</v>
      </c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</row>
    <row r="12" spans="1:42" x14ac:dyDescent="0.35">
      <c r="A12" s="107"/>
      <c r="B12" s="107"/>
      <c r="C12" s="107"/>
      <c r="D12" s="109"/>
      <c r="E12" s="31"/>
      <c r="F12" s="44" t="s">
        <v>120</v>
      </c>
      <c r="G12" s="71"/>
      <c r="H12" s="45"/>
      <c r="I12" s="45"/>
      <c r="J12" s="45"/>
      <c r="K12" s="45"/>
      <c r="L12" s="45"/>
      <c r="M12" s="45"/>
      <c r="N12" s="45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C12" s="107"/>
      <c r="AD12" s="10"/>
      <c r="AE12" s="10"/>
      <c r="AF12" s="10"/>
      <c r="AG12" s="34"/>
      <c r="AH12" s="34"/>
      <c r="AI12" s="34"/>
      <c r="AJ12" s="34"/>
      <c r="AK12" s="34"/>
      <c r="AL12" s="34"/>
      <c r="AM12" s="34"/>
      <c r="AN12" s="34"/>
      <c r="AO12" s="34"/>
      <c r="AP12" s="34"/>
    </row>
    <row r="13" spans="1:42" x14ac:dyDescent="0.35">
      <c r="A13" s="10" t="s">
        <v>122</v>
      </c>
      <c r="B13" s="46" t="s">
        <v>9</v>
      </c>
      <c r="C13" s="25" t="s">
        <v>10</v>
      </c>
      <c r="D13" s="22" t="s">
        <v>123</v>
      </c>
      <c r="E13" s="56"/>
      <c r="F13" s="31"/>
      <c r="G13" s="31"/>
      <c r="H13" s="31"/>
      <c r="I13" s="31"/>
      <c r="J13" s="31"/>
      <c r="K13" s="31"/>
      <c r="L13" s="31"/>
      <c r="M13" s="31"/>
      <c r="N13" s="31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C13" s="9" t="s">
        <v>124</v>
      </c>
      <c r="AD13" s="10"/>
      <c r="AE13" s="10"/>
      <c r="AF13" s="10"/>
      <c r="AG13" s="34"/>
      <c r="AH13" s="34"/>
      <c r="AI13" s="34"/>
      <c r="AJ13" s="34"/>
      <c r="AK13" s="34"/>
      <c r="AL13" s="34"/>
      <c r="AM13" s="34"/>
      <c r="AN13" s="34"/>
      <c r="AO13" s="34"/>
      <c r="AP13" s="34"/>
    </row>
    <row r="14" spans="1:42" x14ac:dyDescent="0.35">
      <c r="A14" s="12" t="s">
        <v>125</v>
      </c>
      <c r="B14" s="46" t="s">
        <v>9</v>
      </c>
      <c r="C14" s="25" t="s">
        <v>10</v>
      </c>
      <c r="D14" s="22" t="s">
        <v>126</v>
      </c>
      <c r="E14" s="56"/>
      <c r="F14" s="31"/>
      <c r="G14" s="31"/>
      <c r="H14" s="31"/>
      <c r="I14" s="31"/>
      <c r="J14" s="31"/>
      <c r="K14" s="31"/>
      <c r="L14" s="31"/>
      <c r="M14" s="31"/>
      <c r="N14" s="31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C14" s="10" t="s">
        <v>127</v>
      </c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</row>
    <row r="15" spans="1:42" x14ac:dyDescent="0.35">
      <c r="A15" s="113" t="s">
        <v>128</v>
      </c>
      <c r="B15" s="117" t="s">
        <v>9</v>
      </c>
      <c r="C15" s="106" t="s">
        <v>10</v>
      </c>
      <c r="D15" s="108" t="s">
        <v>25</v>
      </c>
      <c r="E15" s="30" t="str">
        <f>"#"&amp;ADDRESS(ROW(),COLUMN()+1,4)&amp;":"&amp;ADDRESS(ROW()+1,COLUMN()+2,4)&amp;"[""recursive"", ""dict"",""empty""]"</f>
        <v>#F15:G16["recursive", "dict","empty"]</v>
      </c>
      <c r="F15" s="22" t="s">
        <v>26</v>
      </c>
      <c r="G15" s="48"/>
      <c r="H15" s="32"/>
      <c r="I15" s="32"/>
      <c r="J15" s="32"/>
      <c r="K15" s="32"/>
      <c r="L15" s="32"/>
      <c r="M15" s="32"/>
      <c r="N15" s="32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C15" s="112" t="s">
        <v>27</v>
      </c>
      <c r="AD15" s="36"/>
      <c r="AE15" s="36"/>
      <c r="AF15" s="16"/>
      <c r="AG15" s="34"/>
      <c r="AH15" s="34"/>
      <c r="AI15" s="34"/>
      <c r="AJ15" s="34"/>
      <c r="AK15" s="34"/>
      <c r="AL15" s="34"/>
      <c r="AM15" s="34"/>
      <c r="AN15" s="34"/>
      <c r="AO15" s="34"/>
      <c r="AP15" s="34"/>
    </row>
    <row r="16" spans="1:42" x14ac:dyDescent="0.35">
      <c r="A16" s="107"/>
      <c r="B16" s="107"/>
      <c r="C16" s="107"/>
      <c r="D16" s="109"/>
      <c r="E16" s="103"/>
      <c r="F16" s="108" t="s">
        <v>28</v>
      </c>
      <c r="G16" s="30" t="str">
        <f>"#"&amp;ADDRESS(ROW()+1,COLUMN()+1,4)&amp;":"&amp;ADDRESS(ROW()+4,COLUMN()+2,4)&amp;"[""dict"",""empty""]"</f>
        <v>#H17:I20["dict","empty"]</v>
      </c>
      <c r="H16" s="32"/>
      <c r="I16" s="32"/>
      <c r="J16" s="32"/>
      <c r="K16" s="32"/>
      <c r="L16" s="32"/>
      <c r="M16" s="32"/>
      <c r="N16" s="32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C16" s="107"/>
      <c r="AD16" s="36"/>
      <c r="AE16" s="36"/>
      <c r="AF16" s="16"/>
      <c r="AG16" s="34"/>
      <c r="AH16" s="34"/>
      <c r="AI16" s="34"/>
      <c r="AJ16" s="34"/>
      <c r="AK16" s="34"/>
      <c r="AL16" s="34"/>
      <c r="AM16" s="34"/>
      <c r="AN16" s="34"/>
      <c r="AO16" s="34"/>
      <c r="AP16" s="34"/>
    </row>
    <row r="17" spans="1:42" x14ac:dyDescent="0.35">
      <c r="A17" s="107"/>
      <c r="B17" s="107"/>
      <c r="C17" s="107"/>
      <c r="D17" s="109"/>
      <c r="E17" s="104"/>
      <c r="F17" s="107"/>
      <c r="G17" s="118"/>
      <c r="H17" s="22" t="s">
        <v>29</v>
      </c>
      <c r="I17" s="14"/>
      <c r="J17" s="32"/>
      <c r="K17" s="32"/>
      <c r="L17" s="32"/>
      <c r="M17" s="32"/>
      <c r="N17" s="32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C17" s="107"/>
      <c r="AD17" s="36"/>
      <c r="AE17" s="36"/>
      <c r="AF17" s="24"/>
      <c r="AG17" s="34"/>
      <c r="AH17" s="34"/>
      <c r="AI17" s="34"/>
      <c r="AJ17" s="34"/>
      <c r="AK17" s="34"/>
      <c r="AL17" s="34"/>
      <c r="AM17" s="34"/>
      <c r="AN17" s="34"/>
      <c r="AO17" s="34"/>
      <c r="AP17" s="34"/>
    </row>
    <row r="18" spans="1:42" x14ac:dyDescent="0.35">
      <c r="A18" s="107"/>
      <c r="B18" s="107"/>
      <c r="C18" s="107"/>
      <c r="D18" s="109"/>
      <c r="E18" s="104"/>
      <c r="F18" s="107"/>
      <c r="G18" s="104"/>
      <c r="H18" s="22" t="s">
        <v>30</v>
      </c>
      <c r="I18" s="14"/>
      <c r="J18" s="32"/>
      <c r="K18" s="32"/>
      <c r="L18" s="32"/>
      <c r="M18" s="32"/>
      <c r="N18" s="32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C18" s="107"/>
      <c r="AD18" s="36"/>
      <c r="AE18" s="36"/>
      <c r="AF18" s="24"/>
      <c r="AG18" s="34"/>
      <c r="AH18" s="34"/>
      <c r="AI18" s="34"/>
      <c r="AJ18" s="34"/>
      <c r="AK18" s="34"/>
      <c r="AL18" s="34"/>
      <c r="AM18" s="34"/>
      <c r="AN18" s="34"/>
      <c r="AO18" s="34"/>
      <c r="AP18" s="34"/>
    </row>
    <row r="19" spans="1:42" x14ac:dyDescent="0.35">
      <c r="A19" s="107"/>
      <c r="B19" s="107"/>
      <c r="C19" s="107"/>
      <c r="D19" s="109"/>
      <c r="E19" s="104"/>
      <c r="F19" s="107"/>
      <c r="G19" s="104"/>
      <c r="H19" s="22" t="s">
        <v>31</v>
      </c>
      <c r="I19" s="14"/>
      <c r="J19" s="32"/>
      <c r="K19" s="32"/>
      <c r="L19" s="32"/>
      <c r="M19" s="32"/>
      <c r="N19" s="32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C19" s="107"/>
      <c r="AD19" s="36"/>
      <c r="AE19" s="36"/>
      <c r="AF19" s="24"/>
      <c r="AG19" s="34"/>
      <c r="AH19" s="34"/>
      <c r="AI19" s="34"/>
      <c r="AJ19" s="34"/>
      <c r="AK19" s="34"/>
      <c r="AL19" s="34"/>
      <c r="AM19" s="34"/>
      <c r="AN19" s="34"/>
      <c r="AO19" s="34"/>
      <c r="AP19" s="34"/>
    </row>
    <row r="20" spans="1:42" x14ac:dyDescent="0.35">
      <c r="A20" s="107"/>
      <c r="B20" s="107"/>
      <c r="C20" s="107"/>
      <c r="D20" s="109"/>
      <c r="E20" s="105"/>
      <c r="F20" s="107"/>
      <c r="G20" s="105"/>
      <c r="H20" s="22" t="s">
        <v>32</v>
      </c>
      <c r="I20" s="14"/>
      <c r="J20" s="32"/>
      <c r="K20" s="32"/>
      <c r="L20" s="32"/>
      <c r="M20" s="32"/>
      <c r="N20" s="32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C20" s="107"/>
      <c r="AD20" s="36"/>
      <c r="AE20" s="36"/>
      <c r="AF20" s="24"/>
      <c r="AG20" s="34"/>
      <c r="AH20" s="34"/>
      <c r="AI20" s="34"/>
      <c r="AJ20" s="34"/>
      <c r="AK20" s="34"/>
      <c r="AL20" s="34"/>
      <c r="AM20" s="34"/>
      <c r="AN20" s="34"/>
      <c r="AO20" s="34"/>
      <c r="AP20" s="34"/>
    </row>
    <row r="21" spans="1:42" x14ac:dyDescent="0.35">
      <c r="A21" s="113" t="s">
        <v>129</v>
      </c>
      <c r="B21" s="113" t="s">
        <v>9</v>
      </c>
      <c r="C21" s="106" t="s">
        <v>10</v>
      </c>
      <c r="D21" s="22" t="s">
        <v>130</v>
      </c>
      <c r="E21" s="56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C21" s="112" t="s">
        <v>131</v>
      </c>
      <c r="AD21" s="24"/>
      <c r="AE21" s="24"/>
      <c r="AF21" s="2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2" x14ac:dyDescent="0.35">
      <c r="A22" s="107"/>
      <c r="B22" s="107"/>
      <c r="C22" s="107"/>
      <c r="D22" s="22" t="s">
        <v>132</v>
      </c>
      <c r="E22" s="56"/>
      <c r="F22" s="32"/>
      <c r="G22" s="32"/>
      <c r="H22" s="32"/>
      <c r="I22" s="32"/>
      <c r="J22" s="32"/>
      <c r="K22" s="32"/>
      <c r="L22" s="32"/>
      <c r="M22" s="32"/>
      <c r="N22" s="32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C22" s="107"/>
      <c r="AD22" s="24"/>
      <c r="AE22" s="24"/>
      <c r="AF22" s="24"/>
      <c r="AG22" s="34"/>
      <c r="AH22" s="34"/>
      <c r="AI22" s="34"/>
      <c r="AJ22" s="34"/>
      <c r="AK22" s="34"/>
      <c r="AL22" s="34"/>
      <c r="AM22" s="34"/>
      <c r="AN22" s="34"/>
      <c r="AO22" s="34"/>
      <c r="AP22" s="34"/>
    </row>
    <row r="23" spans="1:42" x14ac:dyDescent="0.35">
      <c r="A23" s="113" t="s">
        <v>133</v>
      </c>
      <c r="B23" s="116" t="s">
        <v>9</v>
      </c>
      <c r="C23" s="106" t="s">
        <v>10</v>
      </c>
      <c r="D23" s="108" t="s">
        <v>33</v>
      </c>
      <c r="E23" s="30" t="str">
        <f>"#"&amp;ADDRESS(ROW()+1,COLUMN()+1,4)&amp;":"&amp;ADDRESS(ROW()+4,COLUMN()+2,4)&amp;":R[""ldict"", ""records"",""empty""]"</f>
        <v>#F24:G27:R["ldict", "records","empty"]</v>
      </c>
      <c r="F23" s="31"/>
      <c r="G23" s="23" t="s">
        <v>34</v>
      </c>
      <c r="H23" s="23" t="s">
        <v>35</v>
      </c>
      <c r="I23" s="23" t="s">
        <v>36</v>
      </c>
      <c r="J23" s="23" t="s">
        <v>37</v>
      </c>
      <c r="K23" s="23" t="s">
        <v>38</v>
      </c>
      <c r="L23" s="23" t="s">
        <v>39</v>
      </c>
      <c r="M23" s="23" t="s">
        <v>40</v>
      </c>
      <c r="N23" s="23" t="s">
        <v>41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C23" s="112" t="s">
        <v>42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</row>
    <row r="24" spans="1:42" x14ac:dyDescent="0.35">
      <c r="A24" s="107"/>
      <c r="B24" s="107"/>
      <c r="C24" s="107"/>
      <c r="D24" s="109"/>
      <c r="E24" s="103"/>
      <c r="F24" s="22" t="s">
        <v>29</v>
      </c>
      <c r="G24" s="14"/>
      <c r="H24" s="80"/>
      <c r="I24" s="80"/>
      <c r="J24" s="80"/>
      <c r="K24" s="80"/>
      <c r="L24" s="80"/>
      <c r="M24" s="80"/>
      <c r="N24" s="80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C24" s="107"/>
      <c r="AD24" s="24"/>
      <c r="AE24" s="24"/>
      <c r="AF24" s="24"/>
      <c r="AG24" s="34"/>
      <c r="AH24" s="34"/>
      <c r="AI24" s="34"/>
      <c r="AJ24" s="34"/>
      <c r="AK24" s="34"/>
      <c r="AL24" s="34"/>
      <c r="AM24" s="34"/>
      <c r="AN24" s="34"/>
      <c r="AO24" s="34"/>
      <c r="AP24" s="34"/>
    </row>
    <row r="25" spans="1:42" x14ac:dyDescent="0.35">
      <c r="A25" s="107"/>
      <c r="B25" s="107"/>
      <c r="C25" s="107"/>
      <c r="D25" s="109"/>
      <c r="E25" s="104"/>
      <c r="F25" s="22" t="s">
        <v>30</v>
      </c>
      <c r="G25" s="14"/>
      <c r="H25" s="80"/>
      <c r="I25" s="80"/>
      <c r="J25" s="80"/>
      <c r="K25" s="80"/>
      <c r="L25" s="80"/>
      <c r="M25" s="80"/>
      <c r="N25" s="80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C25" s="107"/>
      <c r="AD25" s="24"/>
      <c r="AE25" s="24"/>
      <c r="AF25" s="24"/>
      <c r="AG25" s="34"/>
      <c r="AH25" s="34"/>
      <c r="AI25" s="34"/>
      <c r="AJ25" s="34"/>
      <c r="AK25" s="34"/>
      <c r="AL25" s="34"/>
      <c r="AM25" s="34"/>
      <c r="AN25" s="34"/>
      <c r="AO25" s="34"/>
      <c r="AP25" s="34"/>
    </row>
    <row r="26" spans="1:42" x14ac:dyDescent="0.35">
      <c r="A26" s="107"/>
      <c r="B26" s="107"/>
      <c r="C26" s="107"/>
      <c r="D26" s="109"/>
      <c r="E26" s="104"/>
      <c r="F26" s="22" t="s">
        <v>31</v>
      </c>
      <c r="G26" s="14"/>
      <c r="H26" s="80"/>
      <c r="I26" s="80"/>
      <c r="J26" s="80"/>
      <c r="K26" s="80"/>
      <c r="L26" s="80"/>
      <c r="M26" s="80"/>
      <c r="N26" s="80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C26" s="107"/>
      <c r="AD26" s="24"/>
      <c r="AE26" s="24"/>
      <c r="AF26" s="24"/>
      <c r="AG26" s="34"/>
      <c r="AH26" s="34"/>
      <c r="AI26" s="34"/>
      <c r="AJ26" s="34"/>
      <c r="AK26" s="34"/>
      <c r="AL26" s="34"/>
      <c r="AM26" s="34"/>
      <c r="AN26" s="34"/>
      <c r="AO26" s="34"/>
      <c r="AP26" s="34"/>
    </row>
    <row r="27" spans="1:42" x14ac:dyDescent="0.35">
      <c r="A27" s="107"/>
      <c r="B27" s="107"/>
      <c r="C27" s="107"/>
      <c r="D27" s="109"/>
      <c r="E27" s="105"/>
      <c r="F27" s="22" t="s">
        <v>32</v>
      </c>
      <c r="G27" s="14"/>
      <c r="H27" s="80"/>
      <c r="I27" s="80"/>
      <c r="J27" s="80"/>
      <c r="K27" s="80"/>
      <c r="L27" s="80"/>
      <c r="M27" s="80"/>
      <c r="N27" s="80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C27" s="107"/>
      <c r="AD27" s="24"/>
      <c r="AE27" s="24"/>
      <c r="AF27" s="24"/>
      <c r="AG27" s="34"/>
      <c r="AH27" s="34"/>
      <c r="AI27" s="34"/>
      <c r="AJ27" s="34"/>
      <c r="AK27" s="34"/>
      <c r="AL27" s="34"/>
      <c r="AM27" s="34"/>
      <c r="AN27" s="34"/>
      <c r="AO27" s="34"/>
      <c r="AP27" s="34"/>
    </row>
    <row r="28" spans="1:42" x14ac:dyDescent="0.35">
      <c r="A28" s="113" t="s">
        <v>134</v>
      </c>
      <c r="B28" s="113" t="s">
        <v>9</v>
      </c>
      <c r="C28" s="106" t="s">
        <v>10</v>
      </c>
      <c r="D28" s="108" t="s">
        <v>43</v>
      </c>
      <c r="E28" s="30" t="str">
        <f>"#"&amp;ADDRESS(ROW()+1,COLUMN()+1,4)&amp;":"&amp;ADDRESS(ROW()+2,COLUMN()+2,4)&amp;"[""recursive"", ""dict"",""empty""]"</f>
        <v>#F29:G30["recursive", "dict","empty"]</v>
      </c>
      <c r="F28" s="31"/>
      <c r="G28" s="32"/>
      <c r="H28" s="32"/>
      <c r="I28" s="32"/>
      <c r="J28" s="32"/>
      <c r="K28" s="32"/>
      <c r="L28" s="32"/>
      <c r="M28" s="32"/>
      <c r="N28" s="32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C28" s="112" t="s">
        <v>44</v>
      </c>
      <c r="AD28" s="24"/>
      <c r="AE28" s="24"/>
      <c r="AF28" s="24"/>
      <c r="AG28" s="34"/>
      <c r="AH28" s="34"/>
      <c r="AI28" s="34"/>
      <c r="AJ28" s="34"/>
      <c r="AK28" s="34"/>
      <c r="AL28" s="34"/>
      <c r="AM28" s="34"/>
      <c r="AN28" s="34"/>
      <c r="AO28" s="34"/>
      <c r="AP28" s="34"/>
    </row>
    <row r="29" spans="1:42" x14ac:dyDescent="0.35">
      <c r="A29" s="107"/>
      <c r="B29" s="107"/>
      <c r="C29" s="107"/>
      <c r="D29" s="109"/>
      <c r="E29" s="114"/>
      <c r="F29" s="22" t="s">
        <v>26</v>
      </c>
      <c r="G29" s="17"/>
      <c r="H29" s="32"/>
      <c r="I29" s="32"/>
      <c r="J29" s="32"/>
      <c r="K29" s="32"/>
      <c r="L29" s="32"/>
      <c r="M29" s="32"/>
      <c r="N29" s="32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C29" s="107"/>
      <c r="AD29" s="24"/>
      <c r="AE29" s="24"/>
      <c r="AF29" s="24"/>
      <c r="AG29" s="34"/>
      <c r="AH29" s="34"/>
      <c r="AI29" s="34"/>
      <c r="AJ29" s="34"/>
      <c r="AK29" s="34"/>
      <c r="AL29" s="34"/>
      <c r="AM29" s="34"/>
      <c r="AN29" s="34"/>
      <c r="AO29" s="34"/>
      <c r="AP29" s="34"/>
    </row>
    <row r="30" spans="1:42" x14ac:dyDescent="0.35">
      <c r="A30" s="107"/>
      <c r="B30" s="107"/>
      <c r="C30" s="107"/>
      <c r="D30" s="109"/>
      <c r="E30" s="115"/>
      <c r="F30" s="108" t="s">
        <v>28</v>
      </c>
      <c r="G30" s="30" t="str">
        <f>"#"&amp;ADDRESS(ROW()+1,COLUMN()+1,4)&amp;":"&amp;ADDRESS(ROW()+4,COLUMN()+2,4)&amp;"[""dict"",""empty""]"</f>
        <v>#H31:I34["dict","empty"]</v>
      </c>
      <c r="H30" s="32"/>
      <c r="I30" s="32"/>
      <c r="J30" s="32"/>
      <c r="K30" s="32"/>
      <c r="L30" s="32"/>
      <c r="M30" s="32"/>
      <c r="N30" s="32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C30" s="107"/>
      <c r="AD30" s="24"/>
      <c r="AE30" s="24"/>
      <c r="AF30" s="24"/>
      <c r="AG30" s="34"/>
      <c r="AH30" s="34"/>
      <c r="AI30" s="34"/>
      <c r="AJ30" s="34"/>
      <c r="AK30" s="34"/>
      <c r="AL30" s="34"/>
      <c r="AM30" s="34"/>
      <c r="AN30" s="34"/>
      <c r="AO30" s="34"/>
      <c r="AP30" s="34"/>
    </row>
    <row r="31" spans="1:42" x14ac:dyDescent="0.35">
      <c r="A31" s="107"/>
      <c r="B31" s="107"/>
      <c r="C31" s="107"/>
      <c r="D31" s="109"/>
      <c r="E31" s="115"/>
      <c r="F31" s="107"/>
      <c r="G31" s="103"/>
      <c r="H31" s="22" t="s">
        <v>29</v>
      </c>
      <c r="I31" s="17"/>
      <c r="J31" s="32"/>
      <c r="K31" s="32"/>
      <c r="L31" s="32"/>
      <c r="M31" s="32"/>
      <c r="N31" s="32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C31" s="107"/>
      <c r="AD31" s="24"/>
      <c r="AE31" s="24"/>
      <c r="AF31" s="24"/>
      <c r="AG31" s="34"/>
      <c r="AH31" s="34"/>
      <c r="AI31" s="34"/>
      <c r="AJ31" s="34"/>
      <c r="AK31" s="34"/>
      <c r="AL31" s="34"/>
      <c r="AM31" s="34"/>
      <c r="AN31" s="34"/>
      <c r="AO31" s="34"/>
      <c r="AP31" s="34"/>
    </row>
    <row r="32" spans="1:42" x14ac:dyDescent="0.35">
      <c r="A32" s="107"/>
      <c r="B32" s="107"/>
      <c r="C32" s="107"/>
      <c r="D32" s="109"/>
      <c r="E32" s="115"/>
      <c r="F32" s="107"/>
      <c r="G32" s="104"/>
      <c r="H32" s="22" t="s">
        <v>30</v>
      </c>
      <c r="I32" s="17"/>
      <c r="J32" s="32"/>
      <c r="K32" s="32"/>
      <c r="L32" s="32"/>
      <c r="M32" s="32"/>
      <c r="N32" s="32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C32" s="107"/>
      <c r="AD32" s="24"/>
      <c r="AE32" s="24"/>
      <c r="AF32" s="24"/>
      <c r="AG32" s="34"/>
      <c r="AH32" s="34"/>
      <c r="AI32" s="34"/>
      <c r="AJ32" s="34"/>
      <c r="AK32" s="34"/>
      <c r="AL32" s="34"/>
      <c r="AM32" s="34"/>
      <c r="AN32" s="34"/>
      <c r="AO32" s="34"/>
      <c r="AP32" s="34"/>
    </row>
    <row r="33" spans="1:42" x14ac:dyDescent="0.35">
      <c r="A33" s="107"/>
      <c r="B33" s="107"/>
      <c r="C33" s="107"/>
      <c r="D33" s="109"/>
      <c r="E33" s="115"/>
      <c r="F33" s="107"/>
      <c r="G33" s="104"/>
      <c r="H33" s="22" t="s">
        <v>31</v>
      </c>
      <c r="I33" s="72"/>
      <c r="J33" s="32"/>
      <c r="K33" s="32"/>
      <c r="L33" s="32"/>
      <c r="M33" s="32"/>
      <c r="N33" s="32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C33" s="107"/>
      <c r="AD33" s="24"/>
      <c r="AE33" s="24"/>
      <c r="AF33" s="24"/>
      <c r="AG33" s="34"/>
      <c r="AH33" s="34"/>
      <c r="AI33" s="34"/>
      <c r="AJ33" s="34"/>
      <c r="AK33" s="34"/>
      <c r="AL33" s="34"/>
      <c r="AM33" s="34"/>
      <c r="AN33" s="34"/>
      <c r="AO33" s="34"/>
      <c r="AP33" s="34"/>
    </row>
    <row r="34" spans="1:42" x14ac:dyDescent="0.35">
      <c r="A34" s="107"/>
      <c r="B34" s="107"/>
      <c r="C34" s="107"/>
      <c r="D34" s="109"/>
      <c r="E34" s="115"/>
      <c r="F34" s="107"/>
      <c r="G34" s="105"/>
      <c r="H34" s="22" t="s">
        <v>32</v>
      </c>
      <c r="I34" s="73"/>
      <c r="J34" s="32"/>
      <c r="K34" s="32"/>
      <c r="L34" s="32"/>
      <c r="M34" s="32"/>
      <c r="N34" s="32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C34" s="107"/>
      <c r="AD34" s="24"/>
      <c r="AE34" s="24"/>
      <c r="AF34" s="24"/>
      <c r="AG34" s="34"/>
      <c r="AH34" s="34"/>
      <c r="AI34" s="34"/>
      <c r="AJ34" s="34"/>
      <c r="AK34" s="34"/>
      <c r="AL34" s="34"/>
      <c r="AM34" s="34"/>
      <c r="AN34" s="34"/>
      <c r="AO34" s="34"/>
      <c r="AP34" s="34"/>
    </row>
    <row r="35" spans="1:42" x14ac:dyDescent="0.35">
      <c r="A35" s="10" t="s">
        <v>135</v>
      </c>
      <c r="B35" s="12" t="s">
        <v>9</v>
      </c>
      <c r="C35" s="25" t="s">
        <v>10</v>
      </c>
      <c r="D35" s="22" t="s">
        <v>136</v>
      </c>
      <c r="E35" s="49"/>
      <c r="F35" s="32"/>
      <c r="G35" s="32"/>
      <c r="H35" s="32"/>
      <c r="I35" s="32"/>
      <c r="J35" s="32"/>
      <c r="K35" s="32"/>
      <c r="L35" s="32"/>
      <c r="M35" s="32"/>
      <c r="N35" s="32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C35" s="10" t="s">
        <v>137</v>
      </c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</row>
    <row r="36" spans="1:42" x14ac:dyDescent="0.35">
      <c r="A36" s="10" t="s">
        <v>138</v>
      </c>
      <c r="B36" s="12" t="s">
        <v>9</v>
      </c>
      <c r="C36" s="25" t="s">
        <v>10</v>
      </c>
      <c r="D36" s="22" t="s">
        <v>139</v>
      </c>
      <c r="E36" s="35"/>
      <c r="F36" s="32"/>
      <c r="G36" s="32"/>
      <c r="H36" s="32"/>
      <c r="I36" s="32"/>
      <c r="J36" s="32"/>
      <c r="K36" s="32"/>
      <c r="L36" s="32"/>
      <c r="M36" s="32"/>
      <c r="N36" s="32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C36" s="10" t="s">
        <v>140</v>
      </c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</row>
    <row r="37" spans="1:42" x14ac:dyDescent="0.35">
      <c r="A37" s="10" t="s">
        <v>141</v>
      </c>
      <c r="B37" s="12" t="s">
        <v>9</v>
      </c>
      <c r="C37" s="25" t="s">
        <v>10</v>
      </c>
      <c r="D37" s="22" t="s">
        <v>142</v>
      </c>
      <c r="E37" s="35"/>
      <c r="F37" s="32"/>
      <c r="G37" s="32"/>
      <c r="H37" s="32"/>
      <c r="I37" s="32"/>
      <c r="J37" s="32"/>
      <c r="K37" s="32"/>
      <c r="L37" s="32"/>
      <c r="M37" s="32"/>
      <c r="N37" s="32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C37" s="10" t="s">
        <v>143</v>
      </c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</row>
    <row r="38" spans="1:42" x14ac:dyDescent="0.35">
      <c r="A38" s="10" t="s">
        <v>144</v>
      </c>
      <c r="B38" s="12" t="s">
        <v>9</v>
      </c>
      <c r="C38" s="25" t="s">
        <v>10</v>
      </c>
      <c r="D38" s="22" t="s">
        <v>145</v>
      </c>
      <c r="E38" s="35"/>
      <c r="F38" s="32"/>
      <c r="G38" s="32"/>
      <c r="H38" s="32"/>
      <c r="I38" s="32"/>
      <c r="J38" s="32"/>
      <c r="K38" s="32"/>
      <c r="L38" s="32"/>
      <c r="M38" s="32"/>
      <c r="N38" s="32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C38" s="10" t="s">
        <v>146</v>
      </c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</row>
    <row r="39" spans="1:42" x14ac:dyDescent="0.35">
      <c r="A39" s="10" t="s">
        <v>147</v>
      </c>
      <c r="B39" s="12" t="s">
        <v>9</v>
      </c>
      <c r="C39" s="25" t="s">
        <v>10</v>
      </c>
      <c r="D39" s="22" t="s">
        <v>148</v>
      </c>
      <c r="E39" s="50"/>
      <c r="F39" s="32"/>
      <c r="G39" s="32"/>
      <c r="H39" s="32"/>
      <c r="I39" s="32"/>
      <c r="J39" s="32"/>
      <c r="K39" s="32"/>
      <c r="L39" s="32"/>
      <c r="M39" s="32"/>
      <c r="N39" s="32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C39" s="10" t="s">
        <v>149</v>
      </c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</row>
    <row r="40" spans="1:42" x14ac:dyDescent="0.35">
      <c r="A40" s="10" t="s">
        <v>150</v>
      </c>
      <c r="B40" s="116" t="s">
        <v>9</v>
      </c>
      <c r="C40" s="106" t="s">
        <v>10</v>
      </c>
      <c r="D40" s="108" t="s">
        <v>151</v>
      </c>
      <c r="E40" s="30" t="str">
        <f>"#"&amp;ADDRESS(ROW(),COLUMN()+1,4)&amp;":"&amp;ADDRESS(ROW()+1,COLUMN()+2,4)&amp;"[""recursive"", ""dict"",""empty""]"</f>
        <v>#F40:G41["recursive", "dict","empty"]</v>
      </c>
      <c r="F40" s="22" t="s">
        <v>61</v>
      </c>
      <c r="G40" s="35"/>
      <c r="H40" s="32"/>
      <c r="I40" s="32"/>
      <c r="J40" s="32"/>
      <c r="K40" s="32"/>
      <c r="L40" s="32"/>
      <c r="M40" s="32"/>
      <c r="N40" s="32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C40" s="10" t="s">
        <v>152</v>
      </c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</row>
    <row r="41" spans="1:42" x14ac:dyDescent="0.35">
      <c r="A41" s="113" t="s">
        <v>153</v>
      </c>
      <c r="B41" s="107"/>
      <c r="C41" s="107"/>
      <c r="D41" s="109"/>
      <c r="E41" s="103"/>
      <c r="F41" s="108" t="s">
        <v>28</v>
      </c>
      <c r="G41" s="30" t="str">
        <f>"#"&amp;ADDRESS(ROW()+1,COLUMN()+1,4)&amp;":"&amp;ADDRESS(ROW()+4,COLUMN()+2,4)&amp;"[""dict"",""empty""]"</f>
        <v>#H42:I45["dict","empty"]</v>
      </c>
      <c r="H41" s="32"/>
      <c r="I41" s="32"/>
      <c r="J41" s="32"/>
      <c r="K41" s="32"/>
      <c r="L41" s="32"/>
      <c r="M41" s="32"/>
      <c r="N41" s="32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C41" s="113" t="s">
        <v>154</v>
      </c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</row>
    <row r="42" spans="1:42" x14ac:dyDescent="0.35">
      <c r="A42" s="107"/>
      <c r="B42" s="107"/>
      <c r="C42" s="107"/>
      <c r="D42" s="109"/>
      <c r="E42" s="104"/>
      <c r="F42" s="107"/>
      <c r="G42" s="118"/>
      <c r="H42" s="22" t="s">
        <v>29</v>
      </c>
      <c r="I42" s="14"/>
      <c r="J42" s="32"/>
      <c r="K42" s="32"/>
      <c r="L42" s="32"/>
      <c r="M42" s="32"/>
      <c r="N42" s="32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C42" s="107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</row>
    <row r="43" spans="1:42" x14ac:dyDescent="0.35">
      <c r="A43" s="107"/>
      <c r="B43" s="107"/>
      <c r="C43" s="107"/>
      <c r="D43" s="109"/>
      <c r="E43" s="104"/>
      <c r="F43" s="107"/>
      <c r="G43" s="104"/>
      <c r="H43" s="22" t="s">
        <v>30</v>
      </c>
      <c r="I43" s="14"/>
      <c r="J43" s="32"/>
      <c r="K43" s="32"/>
      <c r="L43" s="32"/>
      <c r="M43" s="32"/>
      <c r="N43" s="32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C43" s="107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</row>
    <row r="44" spans="1:42" x14ac:dyDescent="0.35">
      <c r="A44" s="107"/>
      <c r="B44" s="107"/>
      <c r="C44" s="107"/>
      <c r="D44" s="109"/>
      <c r="E44" s="104"/>
      <c r="F44" s="107"/>
      <c r="G44" s="104"/>
      <c r="H44" s="22" t="s">
        <v>31</v>
      </c>
      <c r="I44" s="14"/>
      <c r="J44" s="32"/>
      <c r="K44" s="32"/>
      <c r="L44" s="32"/>
      <c r="M44" s="32"/>
      <c r="N44" s="32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C44" s="107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</row>
    <row r="45" spans="1:42" x14ac:dyDescent="0.35">
      <c r="A45" s="107"/>
      <c r="B45" s="107"/>
      <c r="C45" s="107"/>
      <c r="D45" s="109"/>
      <c r="E45" s="105"/>
      <c r="F45" s="107"/>
      <c r="G45" s="105"/>
      <c r="H45" s="22" t="s">
        <v>32</v>
      </c>
      <c r="I45" s="14"/>
      <c r="J45" s="32"/>
      <c r="K45" s="32"/>
      <c r="L45" s="32"/>
      <c r="M45" s="32"/>
      <c r="N45" s="32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C45" s="107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</row>
    <row r="46" spans="1:42" x14ac:dyDescent="0.35">
      <c r="A46" s="21" t="s">
        <v>155</v>
      </c>
      <c r="B46" s="51"/>
      <c r="C46" s="51"/>
      <c r="D46" s="22" t="s">
        <v>158</v>
      </c>
      <c r="E46" s="30" t="str">
        <f>"#"&amp;ADDRESS(ROW()+2,COLUMN()+1,4)&amp;":"&amp;ADDRESS(ROW()+41,COLUMN()+2,4)&amp;":R[""ldict"", ""records"",""empty""]"</f>
        <v>#F48:G87:R["ldict", "records","empty"]</v>
      </c>
      <c r="F46" s="32"/>
      <c r="G46" s="32"/>
      <c r="H46" s="32"/>
      <c r="I46" s="32"/>
      <c r="J46" s="32"/>
      <c r="K46" s="32"/>
      <c r="L46" s="32"/>
      <c r="M46" s="32"/>
      <c r="N46" s="32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C46" s="107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</row>
    <row r="47" spans="1:42" x14ac:dyDescent="0.35">
      <c r="A47" s="82" t="s">
        <v>157</v>
      </c>
      <c r="B47" s="53" t="s">
        <v>4</v>
      </c>
      <c r="C47" s="53" t="s">
        <v>5</v>
      </c>
      <c r="D47" s="54"/>
      <c r="E47" s="53" t="s">
        <v>24</v>
      </c>
      <c r="F47" s="53" t="s">
        <v>2</v>
      </c>
      <c r="G47" s="53" t="s">
        <v>156</v>
      </c>
      <c r="H47" s="53" t="s">
        <v>292</v>
      </c>
      <c r="I47" s="53" t="s">
        <v>273</v>
      </c>
      <c r="J47" s="53" t="s">
        <v>274</v>
      </c>
      <c r="K47" s="53" t="s">
        <v>275</v>
      </c>
      <c r="L47" s="53" t="s">
        <v>276</v>
      </c>
      <c r="M47" s="53" t="s">
        <v>277</v>
      </c>
      <c r="N47" s="53" t="s">
        <v>278</v>
      </c>
      <c r="O47" s="53" t="s">
        <v>279</v>
      </c>
      <c r="P47" s="53" t="s">
        <v>280</v>
      </c>
      <c r="Q47" s="53" t="s">
        <v>281</v>
      </c>
      <c r="R47" s="53" t="s">
        <v>282</v>
      </c>
      <c r="S47" s="53" t="s">
        <v>283</v>
      </c>
      <c r="T47" s="53" t="s">
        <v>284</v>
      </c>
      <c r="U47" s="53" t="s">
        <v>285</v>
      </c>
      <c r="V47" s="53" t="s">
        <v>286</v>
      </c>
      <c r="W47" s="53" t="s">
        <v>287</v>
      </c>
      <c r="X47" s="53" t="s">
        <v>288</v>
      </c>
      <c r="Y47" s="53" t="s">
        <v>289</v>
      </c>
      <c r="Z47" s="53" t="s">
        <v>290</v>
      </c>
      <c r="AA47" s="53" t="s">
        <v>291</v>
      </c>
      <c r="AC47" s="53" t="s">
        <v>6</v>
      </c>
      <c r="AG47" s="12"/>
      <c r="AH47" s="12"/>
      <c r="AI47" s="12"/>
      <c r="AJ47" s="12"/>
      <c r="AK47" s="12"/>
      <c r="AL47" s="12"/>
      <c r="AM47" s="12"/>
      <c r="AN47" s="12"/>
      <c r="AO47" s="12"/>
      <c r="AP47" s="12"/>
    </row>
    <row r="48" spans="1:42" x14ac:dyDescent="0.35">
      <c r="A48" s="10" t="s">
        <v>159</v>
      </c>
      <c r="B48" s="12" t="s">
        <v>9</v>
      </c>
      <c r="C48" s="25" t="s">
        <v>10</v>
      </c>
      <c r="F48" s="22" t="s">
        <v>160</v>
      </c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C48" s="75" t="s">
        <v>161</v>
      </c>
      <c r="AG48" s="12"/>
      <c r="AH48" s="12"/>
      <c r="AI48" s="12"/>
      <c r="AJ48" s="12"/>
      <c r="AK48" s="12"/>
      <c r="AL48" s="12"/>
      <c r="AM48" s="12"/>
      <c r="AN48" s="12"/>
      <c r="AO48" s="12"/>
      <c r="AP48" s="12"/>
    </row>
    <row r="49" spans="1:42" x14ac:dyDescent="0.35">
      <c r="A49" s="12" t="s">
        <v>162</v>
      </c>
      <c r="B49" s="12" t="s">
        <v>9</v>
      </c>
      <c r="C49" s="25" t="s">
        <v>10</v>
      </c>
      <c r="F49" s="55" t="s">
        <v>52</v>
      </c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C49" s="76" t="s">
        <v>238</v>
      </c>
      <c r="AG49" s="12"/>
      <c r="AH49" s="12"/>
      <c r="AI49" s="12"/>
      <c r="AJ49" s="12"/>
      <c r="AK49" s="12"/>
      <c r="AL49" s="12"/>
      <c r="AM49" s="12"/>
      <c r="AN49" s="12"/>
      <c r="AO49" s="12"/>
      <c r="AP49" s="12"/>
    </row>
    <row r="50" spans="1:42" x14ac:dyDescent="0.35">
      <c r="A50" s="12" t="s">
        <v>244</v>
      </c>
      <c r="B50" s="12" t="s">
        <v>9</v>
      </c>
      <c r="C50" s="25" t="s">
        <v>10</v>
      </c>
      <c r="F50" s="22" t="s">
        <v>166</v>
      </c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C50" s="75" t="s">
        <v>254</v>
      </c>
      <c r="AG50" s="12"/>
      <c r="AH50" s="12"/>
      <c r="AI50" s="12"/>
      <c r="AJ50" s="12"/>
      <c r="AK50" s="12"/>
      <c r="AL50" s="12"/>
      <c r="AM50" s="12"/>
      <c r="AN50" s="12"/>
      <c r="AO50" s="12"/>
      <c r="AP50" s="12"/>
    </row>
    <row r="51" spans="1:42" x14ac:dyDescent="0.35">
      <c r="A51" s="12" t="s">
        <v>245</v>
      </c>
      <c r="B51" s="12" t="s">
        <v>9</v>
      </c>
      <c r="C51" s="25" t="s">
        <v>10</v>
      </c>
      <c r="F51" s="22" t="s">
        <v>46</v>
      </c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C51" s="75" t="s">
        <v>255</v>
      </c>
      <c r="AG51" s="12"/>
      <c r="AH51" s="12"/>
      <c r="AI51" s="12"/>
      <c r="AJ51" s="12"/>
      <c r="AK51" s="12"/>
      <c r="AL51" s="12"/>
      <c r="AM51" s="12"/>
      <c r="AN51" s="12"/>
      <c r="AO51" s="12"/>
      <c r="AP51" s="12"/>
    </row>
    <row r="52" spans="1:42" x14ac:dyDescent="0.35">
      <c r="A52" s="12" t="s">
        <v>163</v>
      </c>
      <c r="B52" s="12" t="s">
        <v>9</v>
      </c>
      <c r="C52" s="25" t="s">
        <v>10</v>
      </c>
      <c r="F52" s="22" t="s">
        <v>47</v>
      </c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C52" s="75" t="s">
        <v>48</v>
      </c>
      <c r="AG52" s="12"/>
      <c r="AH52" s="12"/>
      <c r="AI52" s="12"/>
      <c r="AJ52" s="12"/>
      <c r="AK52" s="12"/>
      <c r="AL52" s="12"/>
      <c r="AM52" s="12"/>
      <c r="AN52" s="12"/>
      <c r="AO52" s="12"/>
      <c r="AP52" s="12"/>
    </row>
    <row r="53" spans="1:42" x14ac:dyDescent="0.35">
      <c r="A53" s="12" t="s">
        <v>164</v>
      </c>
      <c r="B53" s="12" t="s">
        <v>49</v>
      </c>
      <c r="C53" s="25" t="s">
        <v>165</v>
      </c>
      <c r="F53" s="22" t="s">
        <v>51</v>
      </c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C53" s="75" t="s">
        <v>256</v>
      </c>
      <c r="AG53" s="12"/>
      <c r="AH53" s="12"/>
      <c r="AI53" s="12"/>
      <c r="AJ53" s="12"/>
      <c r="AK53" s="12"/>
      <c r="AL53" s="12"/>
      <c r="AM53" s="12"/>
      <c r="AN53" s="12"/>
      <c r="AO53" s="12"/>
      <c r="AP53" s="12"/>
    </row>
    <row r="54" spans="1:42" x14ac:dyDescent="0.35">
      <c r="A54" s="12" t="s">
        <v>246</v>
      </c>
      <c r="B54" s="12" t="s">
        <v>167</v>
      </c>
      <c r="C54" s="25" t="s">
        <v>50</v>
      </c>
      <c r="F54" s="22" t="s">
        <v>168</v>
      </c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C54" s="75" t="s">
        <v>257</v>
      </c>
      <c r="AG54" s="12"/>
      <c r="AH54" s="12"/>
      <c r="AI54" s="12"/>
      <c r="AJ54" s="12"/>
      <c r="AK54" s="12"/>
      <c r="AL54" s="12"/>
      <c r="AM54" s="12"/>
      <c r="AN54" s="12"/>
      <c r="AO54" s="12"/>
      <c r="AP54" s="12"/>
    </row>
    <row r="55" spans="1:42" x14ac:dyDescent="0.35">
      <c r="A55" s="12" t="s">
        <v>247</v>
      </c>
      <c r="B55" s="12" t="s">
        <v>167</v>
      </c>
      <c r="C55" s="25" t="s">
        <v>50</v>
      </c>
      <c r="F55" s="22" t="s">
        <v>169</v>
      </c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C55" s="75" t="s">
        <v>258</v>
      </c>
      <c r="AG55" s="12"/>
      <c r="AH55" s="12"/>
      <c r="AI55" s="12"/>
      <c r="AJ55" s="12"/>
      <c r="AK55" s="12"/>
      <c r="AL55" s="12"/>
      <c r="AM55" s="12"/>
      <c r="AN55" s="12"/>
      <c r="AO55" s="12"/>
      <c r="AP55" s="12"/>
    </row>
    <row r="56" spans="1:42" x14ac:dyDescent="0.35">
      <c r="A56" s="12" t="s">
        <v>248</v>
      </c>
      <c r="B56" s="12" t="s">
        <v>167</v>
      </c>
      <c r="C56" s="25" t="s">
        <v>50</v>
      </c>
      <c r="F56" s="22" t="s">
        <v>170</v>
      </c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C56" s="75" t="s">
        <v>259</v>
      </c>
      <c r="AG56" s="12"/>
      <c r="AH56" s="12"/>
      <c r="AI56" s="12"/>
      <c r="AJ56" s="12"/>
      <c r="AK56" s="12"/>
      <c r="AL56" s="12"/>
      <c r="AM56" s="12"/>
      <c r="AN56" s="12"/>
      <c r="AO56" s="12"/>
      <c r="AP56" s="12"/>
    </row>
    <row r="57" spans="1:42" x14ac:dyDescent="0.35">
      <c r="A57" s="12" t="s">
        <v>171</v>
      </c>
      <c r="B57" s="12" t="s">
        <v>167</v>
      </c>
      <c r="C57" s="25" t="s">
        <v>165</v>
      </c>
      <c r="F57" s="22" t="s">
        <v>172</v>
      </c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C57" s="75" t="s">
        <v>260</v>
      </c>
      <c r="AG57" s="12"/>
      <c r="AH57" s="12"/>
      <c r="AI57" s="12"/>
      <c r="AJ57" s="12"/>
      <c r="AK57" s="12"/>
      <c r="AL57" s="12"/>
      <c r="AM57" s="12"/>
      <c r="AN57" s="12"/>
      <c r="AO57" s="12"/>
      <c r="AP57" s="12"/>
    </row>
    <row r="58" spans="1:42" x14ac:dyDescent="0.35">
      <c r="A58" s="12" t="s">
        <v>249</v>
      </c>
      <c r="B58" s="12" t="s">
        <v>167</v>
      </c>
      <c r="C58" s="25" t="s">
        <v>165</v>
      </c>
      <c r="F58" s="22" t="s">
        <v>173</v>
      </c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C58" s="75" t="s">
        <v>261</v>
      </c>
      <c r="AG58" s="12"/>
      <c r="AH58" s="12"/>
      <c r="AI58" s="12"/>
      <c r="AJ58" s="12"/>
      <c r="AK58" s="12"/>
      <c r="AL58" s="12"/>
      <c r="AM58" s="12"/>
      <c r="AN58" s="12"/>
      <c r="AO58" s="12"/>
      <c r="AP58" s="12"/>
    </row>
    <row r="59" spans="1:42" x14ac:dyDescent="0.35">
      <c r="A59" s="12" t="s">
        <v>250</v>
      </c>
      <c r="B59" s="12" t="s">
        <v>167</v>
      </c>
      <c r="C59" s="25" t="s">
        <v>165</v>
      </c>
      <c r="F59" s="22" t="s">
        <v>174</v>
      </c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C59" s="75" t="s">
        <v>262</v>
      </c>
      <c r="AG59" s="12"/>
      <c r="AH59" s="12"/>
      <c r="AI59" s="12"/>
      <c r="AJ59" s="12"/>
      <c r="AK59" s="12"/>
      <c r="AL59" s="12"/>
      <c r="AM59" s="12"/>
      <c r="AN59" s="12"/>
      <c r="AO59" s="12"/>
      <c r="AP59" s="12"/>
    </row>
    <row r="60" spans="1:42" x14ac:dyDescent="0.35">
      <c r="A60" s="12" t="s">
        <v>175</v>
      </c>
      <c r="B60" s="12" t="s">
        <v>9</v>
      </c>
      <c r="C60" s="25" t="s">
        <v>10</v>
      </c>
      <c r="F60" s="22" t="s">
        <v>176</v>
      </c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C60" s="75" t="s">
        <v>263</v>
      </c>
      <c r="AG60" s="12"/>
      <c r="AH60" s="12"/>
      <c r="AI60" s="12"/>
      <c r="AJ60" s="12"/>
      <c r="AK60" s="12"/>
      <c r="AL60" s="12"/>
      <c r="AM60" s="12"/>
      <c r="AN60" s="12"/>
      <c r="AO60" s="12"/>
      <c r="AP60" s="12"/>
    </row>
    <row r="61" spans="1:42" x14ac:dyDescent="0.35">
      <c r="A61" s="12" t="s">
        <v>177</v>
      </c>
      <c r="B61" s="12" t="s">
        <v>167</v>
      </c>
      <c r="C61" s="25" t="s">
        <v>165</v>
      </c>
      <c r="F61" s="55" t="s">
        <v>232</v>
      </c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C61" s="75" t="s">
        <v>264</v>
      </c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x14ac:dyDescent="0.35">
      <c r="A62" s="116" t="s">
        <v>178</v>
      </c>
      <c r="B62" s="116" t="s">
        <v>167</v>
      </c>
      <c r="C62" s="106" t="s">
        <v>165</v>
      </c>
      <c r="F62" s="22" t="s">
        <v>230</v>
      </c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C62" s="110" t="s">
        <v>265</v>
      </c>
      <c r="AG62" s="12"/>
      <c r="AH62" s="12"/>
      <c r="AI62" s="12"/>
      <c r="AJ62" s="12"/>
      <c r="AK62" s="12"/>
      <c r="AL62" s="12"/>
      <c r="AM62" s="12"/>
      <c r="AN62" s="12"/>
      <c r="AO62" s="12"/>
      <c r="AP62" s="12"/>
    </row>
    <row r="63" spans="1:42" x14ac:dyDescent="0.35">
      <c r="A63" s="107"/>
      <c r="B63" s="107"/>
      <c r="C63" s="107"/>
      <c r="F63" s="55" t="s">
        <v>231</v>
      </c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C63" s="111"/>
      <c r="AG63" s="12"/>
      <c r="AH63" s="12"/>
      <c r="AI63" s="12"/>
      <c r="AJ63" s="12"/>
      <c r="AK63" s="12"/>
      <c r="AL63" s="12"/>
      <c r="AM63" s="12"/>
      <c r="AN63" s="12"/>
      <c r="AO63" s="12"/>
      <c r="AP63" s="12"/>
    </row>
    <row r="64" spans="1:42" x14ac:dyDescent="0.35">
      <c r="A64" s="10" t="s">
        <v>251</v>
      </c>
      <c r="B64" s="81" t="s">
        <v>167</v>
      </c>
      <c r="C64" s="25" t="s">
        <v>50</v>
      </c>
      <c r="F64" s="22" t="s">
        <v>270</v>
      </c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C64" s="77" t="s">
        <v>266</v>
      </c>
      <c r="AG64" s="12"/>
      <c r="AH64" s="12"/>
      <c r="AI64" s="12"/>
      <c r="AJ64" s="12"/>
      <c r="AK64" s="12"/>
      <c r="AL64" s="12"/>
      <c r="AM64" s="12"/>
      <c r="AN64" s="12"/>
      <c r="AO64" s="12"/>
      <c r="AP64" s="12"/>
    </row>
    <row r="65" spans="1:42" x14ac:dyDescent="0.35">
      <c r="A65" s="10" t="s">
        <v>252</v>
      </c>
      <c r="B65" s="81" t="s">
        <v>167</v>
      </c>
      <c r="C65" s="25" t="s">
        <v>50</v>
      </c>
      <c r="F65" s="22" t="s">
        <v>271</v>
      </c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C65" s="77" t="s">
        <v>267</v>
      </c>
      <c r="AG65" s="12"/>
      <c r="AH65" s="12"/>
      <c r="AI65" s="12"/>
      <c r="AJ65" s="12"/>
      <c r="AK65" s="12"/>
      <c r="AL65" s="12"/>
      <c r="AM65" s="12"/>
      <c r="AN65" s="12"/>
      <c r="AO65" s="12"/>
      <c r="AP65" s="12"/>
    </row>
    <row r="66" spans="1:42" x14ac:dyDescent="0.35">
      <c r="A66" s="10" t="s">
        <v>253</v>
      </c>
      <c r="B66" s="81" t="s">
        <v>167</v>
      </c>
      <c r="C66" s="25" t="s">
        <v>50</v>
      </c>
      <c r="F66" s="22" t="s">
        <v>272</v>
      </c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C66" s="77" t="s">
        <v>268</v>
      </c>
      <c r="AG66" s="12"/>
      <c r="AH66" s="12"/>
      <c r="AI66" s="12"/>
      <c r="AJ66" s="12"/>
      <c r="AK66" s="12"/>
      <c r="AL66" s="12"/>
      <c r="AM66" s="12"/>
      <c r="AN66" s="12"/>
      <c r="AO66" s="12"/>
      <c r="AP66" s="12"/>
    </row>
    <row r="67" spans="1:42" x14ac:dyDescent="0.35">
      <c r="A67" s="12" t="s">
        <v>179</v>
      </c>
      <c r="B67" s="12" t="s">
        <v>9</v>
      </c>
      <c r="C67" s="25" t="s">
        <v>10</v>
      </c>
      <c r="F67" s="22" t="s">
        <v>180</v>
      </c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C67" s="75" t="s">
        <v>239</v>
      </c>
      <c r="AG67" s="12"/>
      <c r="AH67" s="12"/>
      <c r="AI67" s="12"/>
      <c r="AJ67" s="12"/>
      <c r="AK67" s="12"/>
      <c r="AL67" s="12"/>
      <c r="AM67" s="12"/>
      <c r="AN67" s="12"/>
      <c r="AO67" s="12"/>
      <c r="AP67" s="12"/>
    </row>
    <row r="68" spans="1:42" x14ac:dyDescent="0.35">
      <c r="A68" s="12" t="s">
        <v>181</v>
      </c>
      <c r="B68" s="12" t="s">
        <v>9</v>
      </c>
      <c r="C68" s="25" t="s">
        <v>10</v>
      </c>
      <c r="F68" s="22" t="s">
        <v>182</v>
      </c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C68" s="75" t="s">
        <v>183</v>
      </c>
      <c r="AG68" s="12"/>
      <c r="AH68" s="12"/>
      <c r="AI68" s="12"/>
      <c r="AJ68" s="12"/>
      <c r="AK68" s="12"/>
      <c r="AL68" s="12"/>
      <c r="AM68" s="12"/>
      <c r="AN68" s="12"/>
      <c r="AO68" s="12"/>
      <c r="AP68" s="12"/>
    </row>
    <row r="69" spans="1:42" x14ac:dyDescent="0.35">
      <c r="A69" s="12" t="s">
        <v>184</v>
      </c>
      <c r="B69" s="12" t="s">
        <v>9</v>
      </c>
      <c r="C69" s="25" t="s">
        <v>10</v>
      </c>
      <c r="F69" s="22" t="s">
        <v>185</v>
      </c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C69" s="75" t="s">
        <v>293</v>
      </c>
      <c r="AG69" s="12"/>
      <c r="AH69" s="12"/>
      <c r="AI69" s="12"/>
      <c r="AJ69" s="12"/>
      <c r="AK69" s="12"/>
      <c r="AL69" s="12"/>
      <c r="AM69" s="12"/>
      <c r="AN69" s="12"/>
      <c r="AO69" s="12"/>
      <c r="AP69" s="12"/>
    </row>
    <row r="70" spans="1:42" x14ac:dyDescent="0.35">
      <c r="A70" s="12" t="s">
        <v>186</v>
      </c>
      <c r="B70" s="12" t="s">
        <v>9</v>
      </c>
      <c r="C70" s="25" t="s">
        <v>10</v>
      </c>
      <c r="E70" s="9"/>
      <c r="F70" s="55" t="s">
        <v>187</v>
      </c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C70" s="75" t="s">
        <v>188</v>
      </c>
      <c r="AD70" s="57"/>
      <c r="AE70" s="57"/>
      <c r="AF70" s="57"/>
      <c r="AG70" s="58"/>
      <c r="AH70" s="58"/>
      <c r="AI70" s="58"/>
      <c r="AJ70" s="58"/>
      <c r="AK70" s="58"/>
      <c r="AL70" s="58"/>
      <c r="AM70" s="58"/>
      <c r="AN70" s="58"/>
      <c r="AO70" s="58"/>
      <c r="AP70" s="58"/>
    </row>
    <row r="71" spans="1:42" x14ac:dyDescent="0.35">
      <c r="A71" s="12" t="s">
        <v>189</v>
      </c>
      <c r="B71" s="12" t="s">
        <v>9</v>
      </c>
      <c r="C71" s="25" t="s">
        <v>10</v>
      </c>
      <c r="F71" s="22" t="s">
        <v>190</v>
      </c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C71" s="75" t="s">
        <v>269</v>
      </c>
      <c r="AG71" s="12"/>
      <c r="AH71" s="12"/>
      <c r="AI71" s="12"/>
      <c r="AJ71" s="12"/>
      <c r="AK71" s="12"/>
      <c r="AL71" s="12"/>
      <c r="AM71" s="12"/>
      <c r="AN71" s="12"/>
      <c r="AO71" s="12"/>
      <c r="AP71" s="12"/>
    </row>
    <row r="72" spans="1:42" s="91" customFormat="1" x14ac:dyDescent="0.35">
      <c r="A72" s="94" t="s">
        <v>297</v>
      </c>
      <c r="B72" s="94" t="s">
        <v>9</v>
      </c>
      <c r="C72" s="92" t="s">
        <v>53</v>
      </c>
      <c r="F72" s="90" t="s">
        <v>298</v>
      </c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C72" s="93" t="s">
        <v>302</v>
      </c>
      <c r="AG72" s="94"/>
      <c r="AH72" s="94"/>
      <c r="AI72" s="94"/>
      <c r="AJ72" s="94"/>
      <c r="AK72" s="94"/>
      <c r="AL72" s="94"/>
      <c r="AM72" s="94"/>
      <c r="AN72" s="94"/>
      <c r="AO72" s="94"/>
      <c r="AP72" s="94"/>
    </row>
    <row r="73" spans="1:42" s="91" customFormat="1" ht="16.5" x14ac:dyDescent="0.35">
      <c r="A73" s="94" t="s">
        <v>299</v>
      </c>
      <c r="B73" s="95" t="s">
        <v>210</v>
      </c>
      <c r="C73" s="92" t="s">
        <v>50</v>
      </c>
      <c r="F73" s="90" t="s">
        <v>300</v>
      </c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C73" s="93" t="s">
        <v>304</v>
      </c>
      <c r="AG73" s="94"/>
      <c r="AH73" s="94"/>
      <c r="AI73" s="94"/>
      <c r="AJ73" s="94"/>
      <c r="AK73" s="94"/>
      <c r="AL73" s="94"/>
      <c r="AM73" s="94"/>
      <c r="AN73" s="94"/>
      <c r="AO73" s="94"/>
      <c r="AP73" s="94"/>
    </row>
    <row r="74" spans="1:42" s="91" customFormat="1" x14ac:dyDescent="0.35">
      <c r="A74" s="94" t="s">
        <v>301</v>
      </c>
      <c r="B74" s="94" t="s">
        <v>9</v>
      </c>
      <c r="C74" s="92" t="s">
        <v>10</v>
      </c>
      <c r="F74" s="90" t="s">
        <v>308</v>
      </c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C74" s="93" t="s">
        <v>303</v>
      </c>
      <c r="AG74" s="94"/>
      <c r="AH74" s="94"/>
      <c r="AI74" s="94"/>
      <c r="AJ74" s="94"/>
      <c r="AK74" s="94"/>
      <c r="AL74" s="94"/>
      <c r="AM74" s="94"/>
      <c r="AN74" s="94"/>
      <c r="AO74" s="94"/>
      <c r="AP74" s="94"/>
    </row>
    <row r="75" spans="1:42" x14ac:dyDescent="0.35">
      <c r="A75" s="20" t="s">
        <v>191</v>
      </c>
      <c r="B75" s="51"/>
      <c r="C75" s="21"/>
      <c r="D75" s="52"/>
      <c r="E75" s="52"/>
      <c r="F75" s="59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C75" s="60"/>
      <c r="AG75" s="12"/>
      <c r="AH75" s="12"/>
      <c r="AI75" s="12"/>
      <c r="AJ75" s="12"/>
      <c r="AK75" s="12"/>
      <c r="AL75" s="12"/>
      <c r="AM75" s="12"/>
      <c r="AN75" s="12"/>
      <c r="AO75" s="12"/>
      <c r="AP75" s="12"/>
    </row>
    <row r="76" spans="1:42" x14ac:dyDescent="0.35">
      <c r="A76" s="12" t="s">
        <v>192</v>
      </c>
      <c r="B76" s="12" t="s">
        <v>9</v>
      </c>
      <c r="C76" s="25" t="s">
        <v>10</v>
      </c>
      <c r="F76" s="26" t="s">
        <v>193</v>
      </c>
      <c r="G76" s="61"/>
      <c r="H76" s="61"/>
      <c r="I76" s="61"/>
      <c r="J76" s="61"/>
      <c r="K76" s="61"/>
      <c r="L76" s="61"/>
      <c r="M76" s="61"/>
      <c r="N76" s="61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C76" s="12" t="s">
        <v>194</v>
      </c>
      <c r="AG76" s="12"/>
      <c r="AH76" s="12"/>
      <c r="AI76" s="12"/>
      <c r="AJ76" s="12"/>
      <c r="AK76" s="12"/>
      <c r="AL76" s="12"/>
      <c r="AM76" s="12"/>
      <c r="AN76" s="12"/>
      <c r="AO76" s="12"/>
      <c r="AP76" s="12"/>
    </row>
    <row r="77" spans="1:42" x14ac:dyDescent="0.35">
      <c r="A77" s="12" t="s">
        <v>195</v>
      </c>
      <c r="B77" s="12" t="s">
        <v>49</v>
      </c>
      <c r="C77" s="25" t="s">
        <v>45</v>
      </c>
      <c r="E77" s="9" t="s">
        <v>196</v>
      </c>
      <c r="F77" s="22" t="s">
        <v>56</v>
      </c>
      <c r="G77" s="62"/>
      <c r="H77" s="62"/>
      <c r="I77" s="62"/>
      <c r="J77" s="62"/>
      <c r="K77" s="62"/>
      <c r="L77" s="62"/>
      <c r="M77" s="62"/>
      <c r="N77" s="62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C77" s="12" t="s">
        <v>197</v>
      </c>
      <c r="AG77" s="12"/>
      <c r="AH77" s="12"/>
      <c r="AI77" s="12"/>
      <c r="AJ77" s="12"/>
      <c r="AK77" s="12"/>
      <c r="AL77" s="12"/>
      <c r="AM77" s="12"/>
      <c r="AN77" s="12"/>
      <c r="AO77" s="12"/>
      <c r="AP77" s="12"/>
    </row>
    <row r="78" spans="1:42" x14ac:dyDescent="0.35">
      <c r="A78" s="12" t="s">
        <v>198</v>
      </c>
      <c r="B78" s="12" t="s">
        <v>60</v>
      </c>
      <c r="C78" s="25" t="s">
        <v>50</v>
      </c>
      <c r="E78" s="9" t="s">
        <v>199</v>
      </c>
      <c r="F78" s="22" t="s">
        <v>200</v>
      </c>
      <c r="G78" s="63"/>
      <c r="H78" s="63"/>
      <c r="I78" s="63"/>
      <c r="J78" s="63"/>
      <c r="K78" s="63"/>
      <c r="L78" s="63"/>
      <c r="M78" s="63"/>
      <c r="N78" s="63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C78" s="12" t="s">
        <v>201</v>
      </c>
      <c r="AG78" s="12"/>
      <c r="AH78" s="12"/>
      <c r="AI78" s="12"/>
      <c r="AJ78" s="12"/>
      <c r="AK78" s="12"/>
      <c r="AL78" s="12"/>
      <c r="AM78" s="12"/>
      <c r="AN78" s="12"/>
      <c r="AO78" s="12"/>
      <c r="AP78" s="12"/>
    </row>
    <row r="79" spans="1:42" x14ac:dyDescent="0.35">
      <c r="A79" s="12" t="s">
        <v>202</v>
      </c>
      <c r="B79" s="12" t="s">
        <v>58</v>
      </c>
      <c r="C79" s="25" t="s">
        <v>50</v>
      </c>
      <c r="E79" s="9" t="s">
        <v>203</v>
      </c>
      <c r="F79" s="22" t="s">
        <v>59</v>
      </c>
      <c r="G79" s="64"/>
      <c r="H79" s="64"/>
      <c r="I79" s="64"/>
      <c r="J79" s="64"/>
      <c r="K79" s="64"/>
      <c r="L79" s="64"/>
      <c r="M79" s="64"/>
      <c r="N79" s="64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C79" s="12" t="s">
        <v>204</v>
      </c>
      <c r="AG79" s="12"/>
      <c r="AH79" s="12"/>
      <c r="AI79" s="12"/>
      <c r="AJ79" s="12"/>
      <c r="AK79" s="12"/>
      <c r="AL79" s="12"/>
      <c r="AM79" s="12"/>
      <c r="AN79" s="12"/>
      <c r="AO79" s="12"/>
      <c r="AP79" s="12"/>
    </row>
    <row r="80" spans="1:42" x14ac:dyDescent="0.35">
      <c r="A80" s="12" t="s">
        <v>205</v>
      </c>
      <c r="B80" s="12" t="s">
        <v>57</v>
      </c>
      <c r="C80" s="25" t="s">
        <v>50</v>
      </c>
      <c r="E80" s="9" t="s">
        <v>206</v>
      </c>
      <c r="F80" s="22" t="s">
        <v>207</v>
      </c>
      <c r="G80" s="64"/>
      <c r="H80" s="64"/>
      <c r="I80" s="64"/>
      <c r="J80" s="64"/>
      <c r="K80" s="64"/>
      <c r="L80" s="64"/>
      <c r="M80" s="64"/>
      <c r="N80" s="64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C80" s="12" t="s">
        <v>208</v>
      </c>
      <c r="AG80" s="12"/>
      <c r="AH80" s="12"/>
      <c r="AI80" s="12"/>
      <c r="AJ80" s="12"/>
      <c r="AK80" s="12"/>
      <c r="AL80" s="12"/>
      <c r="AM80" s="12"/>
      <c r="AN80" s="12"/>
      <c r="AO80" s="12"/>
      <c r="AP80" s="12"/>
    </row>
    <row r="81" spans="1:42" ht="16.5" x14ac:dyDescent="0.35">
      <c r="A81" s="12" t="s">
        <v>209</v>
      </c>
      <c r="B81" s="12" t="s">
        <v>210</v>
      </c>
      <c r="C81" s="25" t="s">
        <v>50</v>
      </c>
      <c r="E81" s="9" t="s">
        <v>211</v>
      </c>
      <c r="F81" s="22" t="s">
        <v>212</v>
      </c>
      <c r="G81" s="88"/>
      <c r="H81" s="64"/>
      <c r="I81" s="64"/>
      <c r="J81" s="64"/>
      <c r="K81" s="64"/>
      <c r="L81" s="64"/>
      <c r="M81" s="64"/>
      <c r="N81" s="64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C81" s="12" t="s">
        <v>235</v>
      </c>
      <c r="AG81" s="12"/>
      <c r="AH81" s="12"/>
      <c r="AI81" s="12"/>
      <c r="AJ81" s="12"/>
      <c r="AK81" s="12"/>
      <c r="AL81" s="12"/>
      <c r="AM81" s="12"/>
      <c r="AN81" s="12"/>
      <c r="AO81" s="12"/>
      <c r="AP81" s="12"/>
    </row>
    <row r="82" spans="1:42" ht="16.5" x14ac:dyDescent="0.35">
      <c r="A82" s="12" t="s">
        <v>213</v>
      </c>
      <c r="B82" s="12" t="s">
        <v>214</v>
      </c>
      <c r="C82" s="25" t="s">
        <v>50</v>
      </c>
      <c r="E82" s="9" t="s">
        <v>215</v>
      </c>
      <c r="F82" s="22" t="s">
        <v>216</v>
      </c>
      <c r="G82" s="64"/>
      <c r="H82" s="64"/>
      <c r="I82" s="64"/>
      <c r="J82" s="64"/>
      <c r="K82" s="64"/>
      <c r="L82" s="64"/>
      <c r="M82" s="64"/>
      <c r="N82" s="64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C82" s="12" t="s">
        <v>236</v>
      </c>
      <c r="AG82" s="12"/>
      <c r="AH82" s="12"/>
      <c r="AI82" s="12"/>
      <c r="AJ82" s="12"/>
      <c r="AK82" s="12"/>
      <c r="AL82" s="12"/>
      <c r="AM82" s="12"/>
      <c r="AN82" s="12"/>
      <c r="AO82" s="12"/>
      <c r="AP82" s="12"/>
    </row>
    <row r="83" spans="1:42" x14ac:dyDescent="0.35">
      <c r="A83" s="12" t="s">
        <v>217</v>
      </c>
      <c r="B83" s="12" t="s">
        <v>218</v>
      </c>
      <c r="C83" s="25" t="s">
        <v>50</v>
      </c>
      <c r="E83" s="9" t="s">
        <v>219</v>
      </c>
      <c r="F83" s="22" t="s">
        <v>233</v>
      </c>
      <c r="G83" s="64"/>
      <c r="H83" s="64"/>
      <c r="I83" s="64"/>
      <c r="J83" s="64"/>
      <c r="K83" s="64"/>
      <c r="L83" s="64"/>
      <c r="M83" s="64"/>
      <c r="N83" s="64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C83" s="12" t="s">
        <v>220</v>
      </c>
      <c r="AG83" s="12"/>
      <c r="AH83" s="12"/>
      <c r="AI83" s="12"/>
      <c r="AJ83" s="12"/>
      <c r="AK83" s="12"/>
      <c r="AL83" s="12"/>
      <c r="AM83" s="12"/>
      <c r="AN83" s="12"/>
      <c r="AO83" s="12"/>
      <c r="AP83" s="12"/>
    </row>
    <row r="84" spans="1:42" x14ac:dyDescent="0.35">
      <c r="A84" s="12" t="s">
        <v>226</v>
      </c>
      <c r="B84" s="12" t="s">
        <v>9</v>
      </c>
      <c r="C84" s="25" t="s">
        <v>10</v>
      </c>
      <c r="E84" s="9" t="s">
        <v>227</v>
      </c>
      <c r="F84" s="22" t="s">
        <v>228</v>
      </c>
      <c r="G84" s="61"/>
      <c r="H84" s="61"/>
      <c r="I84" s="61"/>
      <c r="J84" s="61"/>
      <c r="K84" s="61"/>
      <c r="L84" s="61"/>
      <c r="M84" s="61"/>
      <c r="N84" s="61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C84" s="12" t="s">
        <v>229</v>
      </c>
      <c r="AG84" s="12"/>
      <c r="AH84" s="12"/>
      <c r="AI84" s="12"/>
      <c r="AJ84" s="12"/>
      <c r="AK84" s="12"/>
      <c r="AL84" s="12"/>
      <c r="AM84" s="12"/>
      <c r="AN84" s="12"/>
      <c r="AO84" s="12"/>
      <c r="AP84" s="12"/>
    </row>
    <row r="85" spans="1:42" ht="16.5" x14ac:dyDescent="0.35">
      <c r="A85" s="12" t="s">
        <v>221</v>
      </c>
      <c r="B85" s="12" t="s">
        <v>222</v>
      </c>
      <c r="C85" s="25" t="s">
        <v>50</v>
      </c>
      <c r="E85" s="9" t="s">
        <v>223</v>
      </c>
      <c r="F85" s="22" t="s">
        <v>224</v>
      </c>
      <c r="G85" s="65"/>
      <c r="H85" s="65"/>
      <c r="I85" s="65"/>
      <c r="J85" s="65"/>
      <c r="K85" s="65"/>
      <c r="L85" s="65"/>
      <c r="M85" s="65"/>
      <c r="N85" s="65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C85" s="12" t="s">
        <v>225</v>
      </c>
      <c r="AG85" s="12"/>
      <c r="AH85" s="12"/>
      <c r="AI85" s="12"/>
      <c r="AJ85" s="12"/>
      <c r="AK85" s="12"/>
      <c r="AL85" s="12"/>
      <c r="AM85" s="12"/>
      <c r="AN85" s="12"/>
      <c r="AO85" s="12"/>
      <c r="AP85" s="12"/>
    </row>
    <row r="86" spans="1:42" ht="16.5" x14ac:dyDescent="0.35">
      <c r="A86" s="12" t="s">
        <v>305</v>
      </c>
      <c r="B86" s="95" t="s">
        <v>210</v>
      </c>
      <c r="C86" s="99" t="s">
        <v>50</v>
      </c>
      <c r="D86" s="12"/>
      <c r="F86" s="98" t="s">
        <v>310</v>
      </c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C86" s="93" t="s">
        <v>309</v>
      </c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</row>
    <row r="87" spans="1:42" ht="16.5" x14ac:dyDescent="0.35">
      <c r="A87" s="12" t="s">
        <v>306</v>
      </c>
      <c r="B87" s="95" t="s">
        <v>210</v>
      </c>
      <c r="C87" s="99" t="s">
        <v>50</v>
      </c>
      <c r="D87" s="12"/>
      <c r="E87" s="12"/>
      <c r="F87" s="98" t="s">
        <v>311</v>
      </c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C87" s="93" t="s">
        <v>307</v>
      </c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</row>
    <row r="88" spans="1:42" x14ac:dyDescent="0.35">
      <c r="J88" s="10"/>
    </row>
    <row r="89" spans="1:42" x14ac:dyDescent="0.35">
      <c r="J89" s="10"/>
    </row>
    <row r="90" spans="1:42" x14ac:dyDescent="0.35">
      <c r="J90" s="10"/>
    </row>
    <row r="91" spans="1:42" x14ac:dyDescent="0.35">
      <c r="J91" s="10"/>
    </row>
    <row r="92" spans="1:42" x14ac:dyDescent="0.35">
      <c r="J92" s="10"/>
    </row>
    <row r="93" spans="1:42" x14ac:dyDescent="0.35">
      <c r="J93" s="10"/>
    </row>
    <row r="94" spans="1:42" x14ac:dyDescent="0.35">
      <c r="J94" s="10"/>
    </row>
    <row r="95" spans="1:42" x14ac:dyDescent="0.35">
      <c r="J95" s="10"/>
    </row>
    <row r="96" spans="1:42" x14ac:dyDescent="0.35">
      <c r="J96" s="10"/>
    </row>
    <row r="97" spans="10:10" x14ac:dyDescent="0.35">
      <c r="J97" s="10"/>
    </row>
    <row r="98" spans="10:10" x14ac:dyDescent="0.35">
      <c r="J98" s="10"/>
    </row>
    <row r="99" spans="10:10" x14ac:dyDescent="0.35">
      <c r="J99" s="10"/>
    </row>
    <row r="100" spans="10:10" x14ac:dyDescent="0.35">
      <c r="J100" s="10"/>
    </row>
    <row r="101" spans="10:10" x14ac:dyDescent="0.35">
      <c r="J101" s="10"/>
    </row>
    <row r="102" spans="10:10" x14ac:dyDescent="0.35">
      <c r="J102" s="10"/>
    </row>
    <row r="103" spans="10:10" x14ac:dyDescent="0.35">
      <c r="J103" s="10"/>
    </row>
    <row r="104" spans="10:10" x14ac:dyDescent="0.35">
      <c r="J104" s="10"/>
    </row>
    <row r="105" spans="10:10" x14ac:dyDescent="0.35">
      <c r="J105" s="10"/>
    </row>
    <row r="106" spans="10:10" x14ac:dyDescent="0.35">
      <c r="J106" s="10"/>
    </row>
    <row r="107" spans="10:10" x14ac:dyDescent="0.35">
      <c r="J107" s="10"/>
    </row>
    <row r="108" spans="10:10" x14ac:dyDescent="0.35">
      <c r="J108" s="10"/>
    </row>
    <row r="109" spans="10:10" x14ac:dyDescent="0.35">
      <c r="J109" s="10"/>
    </row>
    <row r="110" spans="10:10" x14ac:dyDescent="0.35">
      <c r="J110" s="10"/>
    </row>
    <row r="111" spans="10:10" x14ac:dyDescent="0.35">
      <c r="J111" s="10"/>
    </row>
    <row r="112" spans="10:10" x14ac:dyDescent="0.35">
      <c r="J112" s="10"/>
    </row>
    <row r="113" spans="10:10" x14ac:dyDescent="0.35">
      <c r="J113" s="10"/>
    </row>
    <row r="114" spans="10:10" x14ac:dyDescent="0.35">
      <c r="J114" s="10"/>
    </row>
    <row r="115" spans="10:10" x14ac:dyDescent="0.35">
      <c r="J115" s="10"/>
    </row>
    <row r="116" spans="10:10" x14ac:dyDescent="0.35">
      <c r="J116" s="10"/>
    </row>
    <row r="117" spans="10:10" x14ac:dyDescent="0.35">
      <c r="J117" s="10"/>
    </row>
    <row r="118" spans="10:10" x14ac:dyDescent="0.35">
      <c r="J118" s="10"/>
    </row>
    <row r="119" spans="10:10" x14ac:dyDescent="0.35">
      <c r="J119" s="10"/>
    </row>
    <row r="120" spans="10:10" x14ac:dyDescent="0.35">
      <c r="J120" s="10"/>
    </row>
    <row r="121" spans="10:10" x14ac:dyDescent="0.35">
      <c r="J121" s="10"/>
    </row>
    <row r="122" spans="10:10" x14ac:dyDescent="0.35">
      <c r="J122" s="10"/>
    </row>
    <row r="123" spans="10:10" x14ac:dyDescent="0.35">
      <c r="J123" s="10"/>
    </row>
    <row r="124" spans="10:10" x14ac:dyDescent="0.35">
      <c r="J124" s="10"/>
    </row>
    <row r="125" spans="10:10" x14ac:dyDescent="0.35">
      <c r="J125" s="10"/>
    </row>
    <row r="126" spans="10:10" x14ac:dyDescent="0.35">
      <c r="J126" s="10"/>
    </row>
    <row r="127" spans="10:10" x14ac:dyDescent="0.35">
      <c r="J127" s="10"/>
    </row>
    <row r="128" spans="10:10" x14ac:dyDescent="0.35">
      <c r="J128" s="10"/>
    </row>
    <row r="129" spans="10:10" x14ac:dyDescent="0.35">
      <c r="J129" s="10"/>
    </row>
    <row r="130" spans="10:10" x14ac:dyDescent="0.35">
      <c r="J130" s="10"/>
    </row>
    <row r="131" spans="10:10" x14ac:dyDescent="0.35">
      <c r="J131" s="10"/>
    </row>
    <row r="132" spans="10:10" x14ac:dyDescent="0.35">
      <c r="J132" s="10"/>
    </row>
    <row r="133" spans="10:10" x14ac:dyDescent="0.35">
      <c r="J133" s="10"/>
    </row>
    <row r="134" spans="10:10" x14ac:dyDescent="0.35">
      <c r="J134" s="10"/>
    </row>
    <row r="135" spans="10:10" x14ac:dyDescent="0.35">
      <c r="J135" s="10"/>
    </row>
    <row r="136" spans="10:10" x14ac:dyDescent="0.35">
      <c r="J136" s="10"/>
    </row>
    <row r="137" spans="10:10" x14ac:dyDescent="0.35">
      <c r="J137" s="10"/>
    </row>
    <row r="138" spans="10:10" x14ac:dyDescent="0.35">
      <c r="J138" s="10"/>
    </row>
    <row r="139" spans="10:10" x14ac:dyDescent="0.35">
      <c r="J139" s="10"/>
    </row>
    <row r="140" spans="10:10" x14ac:dyDescent="0.35">
      <c r="J140" s="10"/>
    </row>
    <row r="141" spans="10:10" x14ac:dyDescent="0.35">
      <c r="J141" s="10"/>
    </row>
    <row r="142" spans="10:10" x14ac:dyDescent="0.35">
      <c r="J142" s="10"/>
    </row>
    <row r="143" spans="10:10" x14ac:dyDescent="0.35">
      <c r="J143" s="10"/>
    </row>
    <row r="144" spans="10:10" x14ac:dyDescent="0.35">
      <c r="J144" s="10"/>
    </row>
    <row r="145" spans="10:10" x14ac:dyDescent="0.35">
      <c r="J145" s="10"/>
    </row>
    <row r="146" spans="10:10" x14ac:dyDescent="0.35">
      <c r="J146" s="10"/>
    </row>
    <row r="147" spans="10:10" x14ac:dyDescent="0.35">
      <c r="J147" s="10"/>
    </row>
    <row r="148" spans="10:10" x14ac:dyDescent="0.35">
      <c r="J148" s="10"/>
    </row>
    <row r="149" spans="10:10" x14ac:dyDescent="0.35">
      <c r="J149" s="10"/>
    </row>
    <row r="150" spans="10:10" x14ac:dyDescent="0.35">
      <c r="J150" s="10"/>
    </row>
    <row r="151" spans="10:10" x14ac:dyDescent="0.35">
      <c r="J151" s="10"/>
    </row>
    <row r="152" spans="10:10" x14ac:dyDescent="0.35">
      <c r="J152" s="10"/>
    </row>
    <row r="153" spans="10:10" x14ac:dyDescent="0.35">
      <c r="J153" s="10"/>
    </row>
    <row r="154" spans="10:10" x14ac:dyDescent="0.35">
      <c r="J154" s="10"/>
    </row>
    <row r="155" spans="10:10" x14ac:dyDescent="0.35">
      <c r="J155" s="10"/>
    </row>
    <row r="156" spans="10:10" x14ac:dyDescent="0.35">
      <c r="J156" s="10"/>
    </row>
    <row r="157" spans="10:10" x14ac:dyDescent="0.35">
      <c r="J157" s="10"/>
    </row>
    <row r="158" spans="10:10" x14ac:dyDescent="0.35">
      <c r="J158" s="10"/>
    </row>
    <row r="159" spans="10:10" x14ac:dyDescent="0.35">
      <c r="J159" s="10"/>
    </row>
    <row r="160" spans="10:10" x14ac:dyDescent="0.35">
      <c r="J160" s="10"/>
    </row>
    <row r="161" spans="10:10" x14ac:dyDescent="0.35">
      <c r="J161" s="10"/>
    </row>
    <row r="162" spans="10:10" x14ac:dyDescent="0.35">
      <c r="J162" s="10"/>
    </row>
    <row r="163" spans="10:10" x14ac:dyDescent="0.35">
      <c r="J163" s="10"/>
    </row>
    <row r="164" spans="10:10" x14ac:dyDescent="0.35">
      <c r="J164" s="10"/>
    </row>
    <row r="165" spans="10:10" x14ac:dyDescent="0.35">
      <c r="J165" s="10"/>
    </row>
    <row r="166" spans="10:10" x14ac:dyDescent="0.35">
      <c r="J166" s="10"/>
    </row>
    <row r="167" spans="10:10" x14ac:dyDescent="0.35">
      <c r="J167" s="10"/>
    </row>
    <row r="168" spans="10:10" x14ac:dyDescent="0.35">
      <c r="J168" s="10"/>
    </row>
    <row r="169" spans="10:10" x14ac:dyDescent="0.35">
      <c r="J169" s="10"/>
    </row>
    <row r="170" spans="10:10" x14ac:dyDescent="0.35">
      <c r="J170" s="10"/>
    </row>
    <row r="171" spans="10:10" x14ac:dyDescent="0.35">
      <c r="J171" s="10"/>
    </row>
    <row r="172" spans="10:10" x14ac:dyDescent="0.35">
      <c r="J172" s="10"/>
    </row>
    <row r="173" spans="10:10" x14ac:dyDescent="0.35">
      <c r="J173" s="10"/>
    </row>
    <row r="174" spans="10:10" x14ac:dyDescent="0.35">
      <c r="J174" s="10"/>
    </row>
    <row r="175" spans="10:10" x14ac:dyDescent="0.35">
      <c r="J175" s="10"/>
    </row>
    <row r="176" spans="10:10" x14ac:dyDescent="0.35">
      <c r="J176" s="10"/>
    </row>
    <row r="177" spans="10:10" x14ac:dyDescent="0.35">
      <c r="J177" s="10"/>
    </row>
    <row r="178" spans="10:10" x14ac:dyDescent="0.35">
      <c r="J178" s="10"/>
    </row>
    <row r="179" spans="10:10" x14ac:dyDescent="0.35">
      <c r="J179" s="10"/>
    </row>
    <row r="180" spans="10:10" x14ac:dyDescent="0.35">
      <c r="J180" s="10"/>
    </row>
    <row r="181" spans="10:10" x14ac:dyDescent="0.35">
      <c r="J181" s="10"/>
    </row>
    <row r="182" spans="10:10" x14ac:dyDescent="0.35">
      <c r="J182" s="10"/>
    </row>
    <row r="183" spans="10:10" x14ac:dyDescent="0.35">
      <c r="J183" s="10"/>
    </row>
    <row r="184" spans="10:10" x14ac:dyDescent="0.35">
      <c r="J184" s="10"/>
    </row>
    <row r="185" spans="10:10" x14ac:dyDescent="0.35">
      <c r="J185" s="10"/>
    </row>
    <row r="186" spans="10:10" x14ac:dyDescent="0.35">
      <c r="J186" s="10"/>
    </row>
    <row r="187" spans="10:10" x14ac:dyDescent="0.35">
      <c r="J187" s="10"/>
    </row>
    <row r="188" spans="10:10" x14ac:dyDescent="0.35">
      <c r="J188" s="10"/>
    </row>
    <row r="189" spans="10:10" x14ac:dyDescent="0.35">
      <c r="J189" s="10"/>
    </row>
    <row r="190" spans="10:10" x14ac:dyDescent="0.35">
      <c r="J190" s="10"/>
    </row>
    <row r="191" spans="10:10" x14ac:dyDescent="0.35">
      <c r="J191" s="10"/>
    </row>
    <row r="192" spans="10:10" x14ac:dyDescent="0.35">
      <c r="J192" s="10"/>
    </row>
    <row r="193" spans="10:10" x14ac:dyDescent="0.35">
      <c r="J193" s="10"/>
    </row>
    <row r="194" spans="10:10" x14ac:dyDescent="0.35">
      <c r="J194" s="10"/>
    </row>
    <row r="195" spans="10:10" x14ac:dyDescent="0.35">
      <c r="J195" s="10"/>
    </row>
    <row r="196" spans="10:10" x14ac:dyDescent="0.35">
      <c r="J196" s="10"/>
    </row>
    <row r="197" spans="10:10" x14ac:dyDescent="0.35">
      <c r="J197" s="10"/>
    </row>
    <row r="198" spans="10:10" x14ac:dyDescent="0.35">
      <c r="J198" s="10"/>
    </row>
    <row r="199" spans="10:10" x14ac:dyDescent="0.35">
      <c r="J199" s="10"/>
    </row>
    <row r="200" spans="10:10" x14ac:dyDescent="0.35">
      <c r="J200" s="10"/>
    </row>
    <row r="201" spans="10:10" x14ac:dyDescent="0.35">
      <c r="J201" s="10"/>
    </row>
    <row r="202" spans="10:10" x14ac:dyDescent="0.35">
      <c r="J202" s="10"/>
    </row>
    <row r="203" spans="10:10" x14ac:dyDescent="0.35">
      <c r="J203" s="10"/>
    </row>
    <row r="204" spans="10:10" x14ac:dyDescent="0.35">
      <c r="J204" s="10"/>
    </row>
    <row r="205" spans="10:10" x14ac:dyDescent="0.35">
      <c r="J205" s="10"/>
    </row>
    <row r="206" spans="10:10" x14ac:dyDescent="0.35">
      <c r="J206" s="10"/>
    </row>
    <row r="207" spans="10:10" x14ac:dyDescent="0.35">
      <c r="J207" s="10"/>
    </row>
    <row r="208" spans="10:10" x14ac:dyDescent="0.35">
      <c r="J208" s="10"/>
    </row>
    <row r="209" spans="10:10" x14ac:dyDescent="0.35">
      <c r="J209" s="10"/>
    </row>
    <row r="210" spans="10:10" x14ac:dyDescent="0.35">
      <c r="J210" s="10"/>
    </row>
    <row r="211" spans="10:10" x14ac:dyDescent="0.35">
      <c r="J211" s="10"/>
    </row>
    <row r="212" spans="10:10" x14ac:dyDescent="0.35">
      <c r="J212" s="10"/>
    </row>
    <row r="213" spans="10:10" x14ac:dyDescent="0.35">
      <c r="J213" s="10"/>
    </row>
    <row r="214" spans="10:10" x14ac:dyDescent="0.35">
      <c r="J214" s="10"/>
    </row>
    <row r="215" spans="10:10" x14ac:dyDescent="0.35">
      <c r="J215" s="10"/>
    </row>
    <row r="216" spans="10:10" x14ac:dyDescent="0.35">
      <c r="J216" s="10"/>
    </row>
    <row r="217" spans="10:10" x14ac:dyDescent="0.35">
      <c r="J217" s="10"/>
    </row>
    <row r="218" spans="10:10" x14ac:dyDescent="0.35">
      <c r="J218" s="10"/>
    </row>
    <row r="219" spans="10:10" x14ac:dyDescent="0.35">
      <c r="J219" s="10"/>
    </row>
    <row r="220" spans="10:10" x14ac:dyDescent="0.35">
      <c r="J220" s="10"/>
    </row>
    <row r="221" spans="10:10" x14ac:dyDescent="0.35">
      <c r="J221" s="10"/>
    </row>
    <row r="222" spans="10:10" x14ac:dyDescent="0.35">
      <c r="J222" s="10"/>
    </row>
    <row r="223" spans="10:10" x14ac:dyDescent="0.35">
      <c r="J223" s="10"/>
    </row>
    <row r="224" spans="10:10" x14ac:dyDescent="0.35">
      <c r="J224" s="10"/>
    </row>
    <row r="225" spans="10:10" x14ac:dyDescent="0.35">
      <c r="J225" s="10"/>
    </row>
    <row r="226" spans="10:10" x14ac:dyDescent="0.35">
      <c r="J226" s="10"/>
    </row>
    <row r="227" spans="10:10" x14ac:dyDescent="0.35">
      <c r="J227" s="10"/>
    </row>
    <row r="228" spans="10:10" x14ac:dyDescent="0.35">
      <c r="J228" s="10"/>
    </row>
    <row r="229" spans="10:10" x14ac:dyDescent="0.35">
      <c r="J229" s="10"/>
    </row>
    <row r="230" spans="10:10" x14ac:dyDescent="0.35">
      <c r="J230" s="10"/>
    </row>
    <row r="231" spans="10:10" x14ac:dyDescent="0.35">
      <c r="J231" s="10"/>
    </row>
    <row r="232" spans="10:10" x14ac:dyDescent="0.35">
      <c r="J232" s="10"/>
    </row>
    <row r="233" spans="10:10" x14ac:dyDescent="0.35">
      <c r="J233" s="10"/>
    </row>
    <row r="234" spans="10:10" x14ac:dyDescent="0.35">
      <c r="J234" s="10"/>
    </row>
    <row r="235" spans="10:10" x14ac:dyDescent="0.35">
      <c r="J235" s="10"/>
    </row>
    <row r="236" spans="10:10" x14ac:dyDescent="0.35">
      <c r="J236" s="10"/>
    </row>
    <row r="237" spans="10:10" x14ac:dyDescent="0.35">
      <c r="J237" s="10"/>
    </row>
    <row r="238" spans="10:10" x14ac:dyDescent="0.35">
      <c r="J238" s="10"/>
    </row>
    <row r="239" spans="10:10" x14ac:dyDescent="0.35">
      <c r="J239" s="10"/>
    </row>
    <row r="240" spans="10:10" x14ac:dyDescent="0.35">
      <c r="J240" s="10"/>
    </row>
    <row r="241" spans="10:10" x14ac:dyDescent="0.35">
      <c r="J241" s="10"/>
    </row>
    <row r="242" spans="10:10" x14ac:dyDescent="0.35">
      <c r="J242" s="10"/>
    </row>
    <row r="243" spans="10:10" x14ac:dyDescent="0.35">
      <c r="J243" s="10"/>
    </row>
    <row r="244" spans="10:10" x14ac:dyDescent="0.35">
      <c r="J244" s="10"/>
    </row>
    <row r="245" spans="10:10" x14ac:dyDescent="0.35">
      <c r="J245" s="10"/>
    </row>
    <row r="246" spans="10:10" x14ac:dyDescent="0.35">
      <c r="J246" s="10"/>
    </row>
    <row r="247" spans="10:10" x14ac:dyDescent="0.35">
      <c r="J247" s="10"/>
    </row>
    <row r="248" spans="10:10" x14ac:dyDescent="0.35">
      <c r="J248" s="10"/>
    </row>
    <row r="249" spans="10:10" x14ac:dyDescent="0.35">
      <c r="J249" s="10"/>
    </row>
    <row r="250" spans="10:10" x14ac:dyDescent="0.35">
      <c r="J250" s="10"/>
    </row>
    <row r="251" spans="10:10" x14ac:dyDescent="0.35">
      <c r="J251" s="10"/>
    </row>
    <row r="252" spans="10:10" x14ac:dyDescent="0.35">
      <c r="J252" s="10"/>
    </row>
    <row r="253" spans="10:10" x14ac:dyDescent="0.35">
      <c r="J253" s="10"/>
    </row>
    <row r="254" spans="10:10" x14ac:dyDescent="0.35">
      <c r="J254" s="10"/>
    </row>
    <row r="255" spans="10:10" x14ac:dyDescent="0.35">
      <c r="J255" s="10"/>
    </row>
    <row r="256" spans="10:10" x14ac:dyDescent="0.35">
      <c r="J256" s="10"/>
    </row>
    <row r="257" spans="10:10" x14ac:dyDescent="0.35">
      <c r="J257" s="10"/>
    </row>
    <row r="258" spans="10:10" x14ac:dyDescent="0.35">
      <c r="J258" s="10"/>
    </row>
    <row r="259" spans="10:10" x14ac:dyDescent="0.35">
      <c r="J259" s="10"/>
    </row>
    <row r="260" spans="10:10" x14ac:dyDescent="0.35">
      <c r="J260" s="10"/>
    </row>
    <row r="261" spans="10:10" x14ac:dyDescent="0.35">
      <c r="J261" s="10"/>
    </row>
    <row r="262" spans="10:10" x14ac:dyDescent="0.35">
      <c r="J262" s="10"/>
    </row>
    <row r="263" spans="10:10" x14ac:dyDescent="0.35">
      <c r="J263" s="10"/>
    </row>
    <row r="264" spans="10:10" x14ac:dyDescent="0.35">
      <c r="J264" s="10"/>
    </row>
    <row r="265" spans="10:10" x14ac:dyDescent="0.35">
      <c r="J265" s="10"/>
    </row>
    <row r="266" spans="10:10" x14ac:dyDescent="0.35">
      <c r="J266" s="10"/>
    </row>
    <row r="267" spans="10:10" x14ac:dyDescent="0.35">
      <c r="J267" s="10"/>
    </row>
    <row r="268" spans="10:10" x14ac:dyDescent="0.35">
      <c r="J268" s="10"/>
    </row>
    <row r="269" spans="10:10" x14ac:dyDescent="0.35">
      <c r="J269" s="10"/>
    </row>
    <row r="270" spans="10:10" x14ac:dyDescent="0.35">
      <c r="J270" s="10"/>
    </row>
    <row r="271" spans="10:10" x14ac:dyDescent="0.35">
      <c r="J271" s="10"/>
    </row>
    <row r="272" spans="10:10" x14ac:dyDescent="0.35">
      <c r="J272" s="10"/>
    </row>
    <row r="273" spans="10:10" x14ac:dyDescent="0.35">
      <c r="J273" s="10"/>
    </row>
    <row r="274" spans="10:10" x14ac:dyDescent="0.35">
      <c r="J274" s="10"/>
    </row>
    <row r="275" spans="10:10" x14ac:dyDescent="0.35">
      <c r="J275" s="10"/>
    </row>
    <row r="276" spans="10:10" x14ac:dyDescent="0.35">
      <c r="J276" s="10"/>
    </row>
    <row r="277" spans="10:10" x14ac:dyDescent="0.35">
      <c r="J277" s="10"/>
    </row>
    <row r="278" spans="10:10" x14ac:dyDescent="0.35">
      <c r="J278" s="10"/>
    </row>
    <row r="279" spans="10:10" x14ac:dyDescent="0.35">
      <c r="J279" s="10"/>
    </row>
    <row r="280" spans="10:10" x14ac:dyDescent="0.35">
      <c r="J280" s="10"/>
    </row>
    <row r="281" spans="10:10" x14ac:dyDescent="0.35">
      <c r="J281" s="10"/>
    </row>
    <row r="282" spans="10:10" x14ac:dyDescent="0.35">
      <c r="J282" s="10"/>
    </row>
    <row r="283" spans="10:10" x14ac:dyDescent="0.35">
      <c r="J283" s="10"/>
    </row>
    <row r="284" spans="10:10" x14ac:dyDescent="0.35">
      <c r="J284" s="10"/>
    </row>
    <row r="285" spans="10:10" x14ac:dyDescent="0.35">
      <c r="J285" s="10"/>
    </row>
    <row r="286" spans="10:10" x14ac:dyDescent="0.35">
      <c r="J286" s="10"/>
    </row>
    <row r="287" spans="10:10" x14ac:dyDescent="0.35">
      <c r="J287" s="10"/>
    </row>
    <row r="288" spans="10:10" x14ac:dyDescent="0.35">
      <c r="J288" s="10"/>
    </row>
    <row r="289" spans="10:10" x14ac:dyDescent="0.35">
      <c r="J289" s="10"/>
    </row>
    <row r="290" spans="10:10" x14ac:dyDescent="0.35">
      <c r="J290" s="10"/>
    </row>
    <row r="291" spans="10:10" x14ac:dyDescent="0.35">
      <c r="J291" s="10"/>
    </row>
    <row r="292" spans="10:10" x14ac:dyDescent="0.35">
      <c r="J292" s="10"/>
    </row>
    <row r="293" spans="10:10" x14ac:dyDescent="0.35">
      <c r="J293" s="10"/>
    </row>
    <row r="294" spans="10:10" x14ac:dyDescent="0.35">
      <c r="J294" s="10"/>
    </row>
    <row r="295" spans="10:10" x14ac:dyDescent="0.35">
      <c r="J295" s="10"/>
    </row>
    <row r="296" spans="10:10" x14ac:dyDescent="0.35">
      <c r="J296" s="10"/>
    </row>
    <row r="297" spans="10:10" x14ac:dyDescent="0.35">
      <c r="J297" s="10"/>
    </row>
    <row r="298" spans="10:10" x14ac:dyDescent="0.35">
      <c r="J298" s="10"/>
    </row>
    <row r="299" spans="10:10" x14ac:dyDescent="0.35">
      <c r="J299" s="10"/>
    </row>
    <row r="300" spans="10:10" x14ac:dyDescent="0.35">
      <c r="J300" s="10"/>
    </row>
    <row r="301" spans="10:10" x14ac:dyDescent="0.35">
      <c r="J301" s="10"/>
    </row>
    <row r="302" spans="10:10" x14ac:dyDescent="0.35">
      <c r="J302" s="10"/>
    </row>
    <row r="303" spans="10:10" x14ac:dyDescent="0.35">
      <c r="J303" s="10"/>
    </row>
    <row r="304" spans="10:10" x14ac:dyDescent="0.35">
      <c r="J304" s="10"/>
    </row>
    <row r="305" spans="10:10" x14ac:dyDescent="0.35">
      <c r="J305" s="10"/>
    </row>
    <row r="306" spans="10:10" x14ac:dyDescent="0.35">
      <c r="J306" s="10"/>
    </row>
    <row r="307" spans="10:10" x14ac:dyDescent="0.35">
      <c r="J307" s="10"/>
    </row>
    <row r="308" spans="10:10" x14ac:dyDescent="0.35">
      <c r="J308" s="10"/>
    </row>
    <row r="309" spans="10:10" x14ac:dyDescent="0.35">
      <c r="J309" s="10"/>
    </row>
    <row r="310" spans="10:10" x14ac:dyDescent="0.35">
      <c r="J310" s="10"/>
    </row>
    <row r="311" spans="10:10" x14ac:dyDescent="0.35">
      <c r="J311" s="10"/>
    </row>
    <row r="312" spans="10:10" x14ac:dyDescent="0.35">
      <c r="J312" s="10"/>
    </row>
    <row r="313" spans="10:10" x14ac:dyDescent="0.35">
      <c r="J313" s="10"/>
    </row>
    <row r="314" spans="10:10" x14ac:dyDescent="0.35">
      <c r="J314" s="10"/>
    </row>
    <row r="315" spans="10:10" x14ac:dyDescent="0.35">
      <c r="J315" s="10"/>
    </row>
    <row r="316" spans="10:10" x14ac:dyDescent="0.35">
      <c r="J316" s="10"/>
    </row>
    <row r="317" spans="10:10" x14ac:dyDescent="0.35">
      <c r="J317" s="10"/>
    </row>
    <row r="318" spans="10:10" x14ac:dyDescent="0.35">
      <c r="J318" s="10"/>
    </row>
    <row r="319" spans="10:10" x14ac:dyDescent="0.35">
      <c r="J319" s="10"/>
    </row>
    <row r="320" spans="10:10" x14ac:dyDescent="0.35">
      <c r="J320" s="10"/>
    </row>
    <row r="321" spans="10:10" x14ac:dyDescent="0.35">
      <c r="J321" s="10"/>
    </row>
    <row r="322" spans="10:10" x14ac:dyDescent="0.35">
      <c r="J322" s="10"/>
    </row>
    <row r="323" spans="10:10" x14ac:dyDescent="0.35">
      <c r="J323" s="10"/>
    </row>
    <row r="324" spans="10:10" x14ac:dyDescent="0.35">
      <c r="J324" s="10"/>
    </row>
    <row r="325" spans="10:10" x14ac:dyDescent="0.35">
      <c r="J325" s="10"/>
    </row>
    <row r="326" spans="10:10" x14ac:dyDescent="0.35">
      <c r="J326" s="10"/>
    </row>
    <row r="327" spans="10:10" x14ac:dyDescent="0.35">
      <c r="J327" s="10"/>
    </row>
    <row r="328" spans="10:10" x14ac:dyDescent="0.35">
      <c r="J328" s="10"/>
    </row>
    <row r="329" spans="10:10" x14ac:dyDescent="0.35">
      <c r="J329" s="10"/>
    </row>
    <row r="330" spans="10:10" x14ac:dyDescent="0.35">
      <c r="J330" s="10"/>
    </row>
    <row r="331" spans="10:10" x14ac:dyDescent="0.35">
      <c r="J331" s="10"/>
    </row>
    <row r="332" spans="10:10" x14ac:dyDescent="0.35">
      <c r="J332" s="10"/>
    </row>
    <row r="333" spans="10:10" x14ac:dyDescent="0.35">
      <c r="J333" s="10"/>
    </row>
    <row r="334" spans="10:10" x14ac:dyDescent="0.35">
      <c r="J334" s="10"/>
    </row>
    <row r="335" spans="10:10" x14ac:dyDescent="0.35">
      <c r="J335" s="10"/>
    </row>
    <row r="336" spans="10:10" x14ac:dyDescent="0.35">
      <c r="J336" s="10"/>
    </row>
    <row r="337" spans="10:10" x14ac:dyDescent="0.35">
      <c r="J337" s="10"/>
    </row>
    <row r="338" spans="10:10" x14ac:dyDescent="0.35">
      <c r="J338" s="10"/>
    </row>
    <row r="339" spans="10:10" x14ac:dyDescent="0.35">
      <c r="J339" s="10"/>
    </row>
    <row r="340" spans="10:10" x14ac:dyDescent="0.35">
      <c r="J340" s="10"/>
    </row>
    <row r="341" spans="10:10" x14ac:dyDescent="0.35">
      <c r="J341" s="10"/>
    </row>
    <row r="342" spans="10:10" x14ac:dyDescent="0.35">
      <c r="J342" s="10"/>
    </row>
    <row r="343" spans="10:10" x14ac:dyDescent="0.35">
      <c r="J343" s="10"/>
    </row>
    <row r="344" spans="10:10" x14ac:dyDescent="0.35">
      <c r="J344" s="10"/>
    </row>
    <row r="345" spans="10:10" x14ac:dyDescent="0.35">
      <c r="J345" s="10"/>
    </row>
    <row r="346" spans="10:10" x14ac:dyDescent="0.35">
      <c r="J346" s="10"/>
    </row>
    <row r="347" spans="10:10" x14ac:dyDescent="0.35">
      <c r="J347" s="10"/>
    </row>
    <row r="348" spans="10:10" x14ac:dyDescent="0.35">
      <c r="J348" s="10"/>
    </row>
    <row r="349" spans="10:10" x14ac:dyDescent="0.35">
      <c r="J349" s="10"/>
    </row>
    <row r="350" spans="10:10" x14ac:dyDescent="0.35">
      <c r="J350" s="10"/>
    </row>
    <row r="351" spans="10:10" x14ac:dyDescent="0.35">
      <c r="J351" s="10"/>
    </row>
    <row r="352" spans="10:10" x14ac:dyDescent="0.35">
      <c r="J352" s="10"/>
    </row>
    <row r="353" spans="10:10" x14ac:dyDescent="0.35">
      <c r="J353" s="10"/>
    </row>
    <row r="354" spans="10:10" x14ac:dyDescent="0.35">
      <c r="J354" s="10"/>
    </row>
    <row r="355" spans="10:10" x14ac:dyDescent="0.35">
      <c r="J355" s="10"/>
    </row>
    <row r="356" spans="10:10" x14ac:dyDescent="0.35">
      <c r="J356" s="10"/>
    </row>
    <row r="357" spans="10:10" x14ac:dyDescent="0.35">
      <c r="J357" s="10"/>
    </row>
    <row r="358" spans="10:10" x14ac:dyDescent="0.35">
      <c r="J358" s="10"/>
    </row>
    <row r="359" spans="10:10" x14ac:dyDescent="0.35">
      <c r="J359" s="10"/>
    </row>
    <row r="360" spans="10:10" x14ac:dyDescent="0.35">
      <c r="J360" s="10"/>
    </row>
    <row r="361" spans="10:10" x14ac:dyDescent="0.35">
      <c r="J361" s="10"/>
    </row>
    <row r="362" spans="10:10" x14ac:dyDescent="0.35">
      <c r="J362" s="10"/>
    </row>
    <row r="363" spans="10:10" x14ac:dyDescent="0.35">
      <c r="J363" s="10"/>
    </row>
    <row r="364" spans="10:10" x14ac:dyDescent="0.35">
      <c r="J364" s="10"/>
    </row>
    <row r="365" spans="10:10" x14ac:dyDescent="0.35">
      <c r="J365" s="10"/>
    </row>
    <row r="366" spans="10:10" x14ac:dyDescent="0.35">
      <c r="J366" s="10"/>
    </row>
    <row r="367" spans="10:10" x14ac:dyDescent="0.35">
      <c r="J367" s="10"/>
    </row>
    <row r="368" spans="10:10" x14ac:dyDescent="0.35">
      <c r="J368" s="10"/>
    </row>
    <row r="369" spans="10:10" x14ac:dyDescent="0.35">
      <c r="J369" s="10"/>
    </row>
    <row r="370" spans="10:10" x14ac:dyDescent="0.35">
      <c r="J370" s="10"/>
    </row>
    <row r="371" spans="10:10" x14ac:dyDescent="0.35">
      <c r="J371" s="10"/>
    </row>
    <row r="372" spans="10:10" x14ac:dyDescent="0.35">
      <c r="J372" s="10"/>
    </row>
    <row r="373" spans="10:10" x14ac:dyDescent="0.35">
      <c r="J373" s="10"/>
    </row>
    <row r="374" spans="10:10" x14ac:dyDescent="0.35">
      <c r="J374" s="10"/>
    </row>
    <row r="375" spans="10:10" x14ac:dyDescent="0.35">
      <c r="J375" s="10"/>
    </row>
    <row r="376" spans="10:10" x14ac:dyDescent="0.35">
      <c r="J376" s="10"/>
    </row>
    <row r="377" spans="10:10" x14ac:dyDescent="0.35">
      <c r="J377" s="10"/>
    </row>
    <row r="378" spans="10:10" x14ac:dyDescent="0.35">
      <c r="J378" s="10"/>
    </row>
    <row r="379" spans="10:10" x14ac:dyDescent="0.35">
      <c r="J379" s="10"/>
    </row>
    <row r="380" spans="10:10" x14ac:dyDescent="0.35">
      <c r="J380" s="10"/>
    </row>
    <row r="381" spans="10:10" x14ac:dyDescent="0.35">
      <c r="J381" s="10"/>
    </row>
    <row r="382" spans="10:10" x14ac:dyDescent="0.35">
      <c r="J382" s="10"/>
    </row>
    <row r="383" spans="10:10" x14ac:dyDescent="0.35">
      <c r="J383" s="10"/>
    </row>
    <row r="384" spans="10:10" x14ac:dyDescent="0.35">
      <c r="J384" s="10"/>
    </row>
    <row r="385" spans="10:10" x14ac:dyDescent="0.35">
      <c r="J385" s="10"/>
    </row>
    <row r="386" spans="10:10" x14ac:dyDescent="0.35">
      <c r="J386" s="10"/>
    </row>
    <row r="387" spans="10:10" x14ac:dyDescent="0.35">
      <c r="J387" s="10"/>
    </row>
    <row r="388" spans="10:10" x14ac:dyDescent="0.35">
      <c r="J388" s="10"/>
    </row>
    <row r="389" spans="10:10" x14ac:dyDescent="0.35">
      <c r="J389" s="10"/>
    </row>
    <row r="390" spans="10:10" x14ac:dyDescent="0.35">
      <c r="J390" s="10"/>
    </row>
    <row r="391" spans="10:10" x14ac:dyDescent="0.35">
      <c r="J391" s="10"/>
    </row>
    <row r="392" spans="10:10" x14ac:dyDescent="0.35">
      <c r="J392" s="10"/>
    </row>
    <row r="393" spans="10:10" x14ac:dyDescent="0.35">
      <c r="J393" s="10"/>
    </row>
    <row r="394" spans="10:10" x14ac:dyDescent="0.35">
      <c r="J394" s="10"/>
    </row>
    <row r="395" spans="10:10" x14ac:dyDescent="0.35">
      <c r="J395" s="10"/>
    </row>
    <row r="396" spans="10:10" x14ac:dyDescent="0.35">
      <c r="J396" s="10"/>
    </row>
    <row r="397" spans="10:10" x14ac:dyDescent="0.35">
      <c r="J397" s="10"/>
    </row>
    <row r="398" spans="10:10" x14ac:dyDescent="0.35">
      <c r="J398" s="10"/>
    </row>
    <row r="399" spans="10:10" x14ac:dyDescent="0.35">
      <c r="J399" s="10"/>
    </row>
    <row r="400" spans="10:10" x14ac:dyDescent="0.35">
      <c r="J400" s="10"/>
    </row>
    <row r="401" spans="10:10" x14ac:dyDescent="0.35">
      <c r="J401" s="10"/>
    </row>
    <row r="402" spans="10:10" x14ac:dyDescent="0.35">
      <c r="J402" s="10"/>
    </row>
    <row r="403" spans="10:10" x14ac:dyDescent="0.35">
      <c r="J403" s="10"/>
    </row>
    <row r="404" spans="10:10" x14ac:dyDescent="0.35">
      <c r="J404" s="10"/>
    </row>
    <row r="405" spans="10:10" x14ac:dyDescent="0.35">
      <c r="J405" s="10"/>
    </row>
    <row r="406" spans="10:10" x14ac:dyDescent="0.35">
      <c r="J406" s="10"/>
    </row>
    <row r="407" spans="10:10" x14ac:dyDescent="0.35">
      <c r="J407" s="10"/>
    </row>
    <row r="408" spans="10:10" x14ac:dyDescent="0.35">
      <c r="J408" s="10"/>
    </row>
    <row r="409" spans="10:10" x14ac:dyDescent="0.35">
      <c r="J409" s="10"/>
    </row>
    <row r="410" spans="10:10" x14ac:dyDescent="0.35">
      <c r="J410" s="10"/>
    </row>
    <row r="411" spans="10:10" x14ac:dyDescent="0.35">
      <c r="J411" s="10"/>
    </row>
    <row r="412" spans="10:10" x14ac:dyDescent="0.35">
      <c r="J412" s="10"/>
    </row>
    <row r="413" spans="10:10" x14ac:dyDescent="0.35">
      <c r="J413" s="10"/>
    </row>
    <row r="414" spans="10:10" x14ac:dyDescent="0.35">
      <c r="J414" s="10"/>
    </row>
    <row r="415" spans="10:10" x14ac:dyDescent="0.35">
      <c r="J415" s="10"/>
    </row>
    <row r="416" spans="10:10" x14ac:dyDescent="0.35">
      <c r="J416" s="10"/>
    </row>
    <row r="417" spans="10:10" x14ac:dyDescent="0.35">
      <c r="J417" s="10"/>
    </row>
    <row r="418" spans="10:10" x14ac:dyDescent="0.35">
      <c r="J418" s="10"/>
    </row>
    <row r="419" spans="10:10" x14ac:dyDescent="0.35">
      <c r="J419" s="10"/>
    </row>
    <row r="420" spans="10:10" x14ac:dyDescent="0.35">
      <c r="J420" s="10"/>
    </row>
    <row r="421" spans="10:10" x14ac:dyDescent="0.35">
      <c r="J421" s="10"/>
    </row>
    <row r="422" spans="10:10" x14ac:dyDescent="0.35">
      <c r="J422" s="10"/>
    </row>
    <row r="423" spans="10:10" x14ac:dyDescent="0.35">
      <c r="J423" s="10"/>
    </row>
    <row r="424" spans="10:10" x14ac:dyDescent="0.35">
      <c r="J424" s="10"/>
    </row>
    <row r="425" spans="10:10" x14ac:dyDescent="0.35">
      <c r="J425" s="10"/>
    </row>
    <row r="426" spans="10:10" x14ac:dyDescent="0.35">
      <c r="J426" s="10"/>
    </row>
    <row r="427" spans="10:10" x14ac:dyDescent="0.35">
      <c r="J427" s="10"/>
    </row>
    <row r="428" spans="10:10" x14ac:dyDescent="0.35">
      <c r="J428" s="10"/>
    </row>
    <row r="429" spans="10:10" x14ac:dyDescent="0.35">
      <c r="J429" s="10"/>
    </row>
    <row r="430" spans="10:10" x14ac:dyDescent="0.35">
      <c r="J430" s="10"/>
    </row>
    <row r="431" spans="10:10" x14ac:dyDescent="0.35">
      <c r="J431" s="10"/>
    </row>
    <row r="432" spans="10:10" x14ac:dyDescent="0.35">
      <c r="J432" s="10"/>
    </row>
    <row r="433" spans="10:10" x14ac:dyDescent="0.35">
      <c r="J433" s="10"/>
    </row>
    <row r="434" spans="10:10" x14ac:dyDescent="0.35">
      <c r="J434" s="10"/>
    </row>
    <row r="435" spans="10:10" x14ac:dyDescent="0.35">
      <c r="J435" s="10"/>
    </row>
    <row r="436" spans="10:10" x14ac:dyDescent="0.35">
      <c r="J436" s="10"/>
    </row>
    <row r="437" spans="10:10" x14ac:dyDescent="0.35">
      <c r="J437" s="10"/>
    </row>
    <row r="438" spans="10:10" x14ac:dyDescent="0.35">
      <c r="J438" s="10"/>
    </row>
    <row r="439" spans="10:10" x14ac:dyDescent="0.35">
      <c r="J439" s="10"/>
    </row>
    <row r="440" spans="10:10" x14ac:dyDescent="0.35">
      <c r="J440" s="10"/>
    </row>
    <row r="441" spans="10:10" x14ac:dyDescent="0.35">
      <c r="J441" s="10"/>
    </row>
    <row r="442" spans="10:10" x14ac:dyDescent="0.35">
      <c r="J442" s="10"/>
    </row>
    <row r="443" spans="10:10" x14ac:dyDescent="0.35">
      <c r="J443" s="10"/>
    </row>
    <row r="444" spans="10:10" x14ac:dyDescent="0.35">
      <c r="J444" s="10"/>
    </row>
    <row r="445" spans="10:10" x14ac:dyDescent="0.35">
      <c r="J445" s="10"/>
    </row>
    <row r="446" spans="10:10" x14ac:dyDescent="0.35">
      <c r="J446" s="10"/>
    </row>
    <row r="447" spans="10:10" x14ac:dyDescent="0.35">
      <c r="J447" s="10"/>
    </row>
    <row r="448" spans="10:10" x14ac:dyDescent="0.35">
      <c r="J448" s="10"/>
    </row>
    <row r="449" spans="10:10" x14ac:dyDescent="0.35">
      <c r="J449" s="10"/>
    </row>
    <row r="450" spans="10:10" x14ac:dyDescent="0.35">
      <c r="J450" s="10"/>
    </row>
    <row r="451" spans="10:10" x14ac:dyDescent="0.35">
      <c r="J451" s="10"/>
    </row>
    <row r="452" spans="10:10" x14ac:dyDescent="0.35">
      <c r="J452" s="10"/>
    </row>
    <row r="453" spans="10:10" x14ac:dyDescent="0.35">
      <c r="J453" s="10"/>
    </row>
    <row r="454" spans="10:10" x14ac:dyDescent="0.35">
      <c r="J454" s="10"/>
    </row>
    <row r="455" spans="10:10" x14ac:dyDescent="0.35">
      <c r="J455" s="10"/>
    </row>
    <row r="456" spans="10:10" x14ac:dyDescent="0.35">
      <c r="J456" s="10"/>
    </row>
    <row r="457" spans="10:10" x14ac:dyDescent="0.35">
      <c r="J457" s="10"/>
    </row>
    <row r="458" spans="10:10" x14ac:dyDescent="0.35">
      <c r="J458" s="10"/>
    </row>
    <row r="459" spans="10:10" x14ac:dyDescent="0.35">
      <c r="J459" s="10"/>
    </row>
    <row r="460" spans="10:10" x14ac:dyDescent="0.35">
      <c r="J460" s="10"/>
    </row>
    <row r="461" spans="10:10" x14ac:dyDescent="0.35">
      <c r="J461" s="10"/>
    </row>
    <row r="462" spans="10:10" x14ac:dyDescent="0.35">
      <c r="J462" s="10"/>
    </row>
    <row r="463" spans="10:10" x14ac:dyDescent="0.35">
      <c r="J463" s="10"/>
    </row>
    <row r="464" spans="10:10" x14ac:dyDescent="0.35">
      <c r="J464" s="10"/>
    </row>
    <row r="465" spans="10:10" x14ac:dyDescent="0.35">
      <c r="J465" s="10"/>
    </row>
    <row r="466" spans="10:10" x14ac:dyDescent="0.35">
      <c r="J466" s="10"/>
    </row>
    <row r="467" spans="10:10" x14ac:dyDescent="0.35">
      <c r="J467" s="10"/>
    </row>
    <row r="468" spans="10:10" x14ac:dyDescent="0.35">
      <c r="J468" s="10"/>
    </row>
    <row r="469" spans="10:10" x14ac:dyDescent="0.35">
      <c r="J469" s="10"/>
    </row>
    <row r="470" spans="10:10" x14ac:dyDescent="0.35">
      <c r="J470" s="10"/>
    </row>
    <row r="471" spans="10:10" x14ac:dyDescent="0.35">
      <c r="J471" s="10"/>
    </row>
    <row r="472" spans="10:10" x14ac:dyDescent="0.35">
      <c r="J472" s="10"/>
    </row>
    <row r="473" spans="10:10" x14ac:dyDescent="0.35">
      <c r="J473" s="10"/>
    </row>
    <row r="474" spans="10:10" x14ac:dyDescent="0.35">
      <c r="J474" s="10"/>
    </row>
    <row r="475" spans="10:10" x14ac:dyDescent="0.35">
      <c r="J475" s="10"/>
    </row>
    <row r="476" spans="10:10" x14ac:dyDescent="0.35">
      <c r="J476" s="10"/>
    </row>
    <row r="477" spans="10:10" x14ac:dyDescent="0.35">
      <c r="J477" s="10"/>
    </row>
    <row r="478" spans="10:10" x14ac:dyDescent="0.35">
      <c r="J478" s="10"/>
    </row>
    <row r="479" spans="10:10" x14ac:dyDescent="0.35">
      <c r="J479" s="10"/>
    </row>
    <row r="480" spans="10:10" x14ac:dyDescent="0.35">
      <c r="J480" s="10"/>
    </row>
    <row r="481" spans="10:10" x14ac:dyDescent="0.35">
      <c r="J481" s="10"/>
    </row>
    <row r="482" spans="10:10" x14ac:dyDescent="0.35">
      <c r="J482" s="10"/>
    </row>
    <row r="483" spans="10:10" x14ac:dyDescent="0.35">
      <c r="J483" s="10"/>
    </row>
    <row r="484" spans="10:10" x14ac:dyDescent="0.35">
      <c r="J484" s="10"/>
    </row>
    <row r="485" spans="10:10" x14ac:dyDescent="0.35">
      <c r="J485" s="10"/>
    </row>
    <row r="486" spans="10:10" x14ac:dyDescent="0.35">
      <c r="J486" s="10"/>
    </row>
    <row r="487" spans="10:10" x14ac:dyDescent="0.35">
      <c r="J487" s="10"/>
    </row>
    <row r="488" spans="10:10" x14ac:dyDescent="0.35">
      <c r="J488" s="10"/>
    </row>
    <row r="489" spans="10:10" x14ac:dyDescent="0.35">
      <c r="J489" s="10"/>
    </row>
    <row r="490" spans="10:10" x14ac:dyDescent="0.35">
      <c r="J490" s="10"/>
    </row>
    <row r="491" spans="10:10" x14ac:dyDescent="0.35">
      <c r="J491" s="10"/>
    </row>
    <row r="492" spans="10:10" x14ac:dyDescent="0.35">
      <c r="J492" s="10"/>
    </row>
    <row r="493" spans="10:10" x14ac:dyDescent="0.35">
      <c r="J493" s="10"/>
    </row>
    <row r="494" spans="10:10" x14ac:dyDescent="0.35">
      <c r="J494" s="10"/>
    </row>
    <row r="495" spans="10:10" x14ac:dyDescent="0.35">
      <c r="J495" s="10"/>
    </row>
    <row r="496" spans="10:10" x14ac:dyDescent="0.35">
      <c r="J496" s="10"/>
    </row>
    <row r="497" spans="10:10" x14ac:dyDescent="0.35">
      <c r="J497" s="10"/>
    </row>
    <row r="498" spans="10:10" x14ac:dyDescent="0.35">
      <c r="J498" s="10"/>
    </row>
    <row r="499" spans="10:10" x14ac:dyDescent="0.35">
      <c r="J499" s="10"/>
    </row>
    <row r="500" spans="10:10" x14ac:dyDescent="0.35">
      <c r="J500" s="10"/>
    </row>
    <row r="501" spans="10:10" x14ac:dyDescent="0.35">
      <c r="J501" s="10"/>
    </row>
    <row r="502" spans="10:10" x14ac:dyDescent="0.35">
      <c r="J502" s="10"/>
    </row>
    <row r="503" spans="10:10" x14ac:dyDescent="0.35">
      <c r="J503" s="10"/>
    </row>
    <row r="504" spans="10:10" x14ac:dyDescent="0.35">
      <c r="J504" s="10"/>
    </row>
    <row r="505" spans="10:10" x14ac:dyDescent="0.35">
      <c r="J505" s="10"/>
    </row>
    <row r="506" spans="10:10" x14ac:dyDescent="0.35">
      <c r="J506" s="10"/>
    </row>
    <row r="507" spans="10:10" x14ac:dyDescent="0.35">
      <c r="J507" s="10"/>
    </row>
    <row r="508" spans="10:10" x14ac:dyDescent="0.35">
      <c r="J508" s="10"/>
    </row>
    <row r="509" spans="10:10" x14ac:dyDescent="0.35">
      <c r="J509" s="10"/>
    </row>
    <row r="510" spans="10:10" x14ac:dyDescent="0.35">
      <c r="J510" s="10"/>
    </row>
    <row r="511" spans="10:10" x14ac:dyDescent="0.35">
      <c r="J511" s="10"/>
    </row>
    <row r="512" spans="10:10" x14ac:dyDescent="0.35">
      <c r="J512" s="10"/>
    </row>
    <row r="513" spans="10:10" x14ac:dyDescent="0.35">
      <c r="J513" s="10"/>
    </row>
    <row r="514" spans="10:10" x14ac:dyDescent="0.35">
      <c r="J514" s="10"/>
    </row>
    <row r="515" spans="10:10" x14ac:dyDescent="0.35">
      <c r="J515" s="10"/>
    </row>
    <row r="516" spans="10:10" x14ac:dyDescent="0.35">
      <c r="J516" s="10"/>
    </row>
    <row r="517" spans="10:10" x14ac:dyDescent="0.35">
      <c r="J517" s="10"/>
    </row>
    <row r="518" spans="10:10" x14ac:dyDescent="0.35">
      <c r="J518" s="10"/>
    </row>
    <row r="519" spans="10:10" x14ac:dyDescent="0.35">
      <c r="J519" s="10"/>
    </row>
    <row r="520" spans="10:10" x14ac:dyDescent="0.35">
      <c r="J520" s="10"/>
    </row>
    <row r="521" spans="10:10" x14ac:dyDescent="0.35">
      <c r="J521" s="10"/>
    </row>
    <row r="522" spans="10:10" x14ac:dyDescent="0.35">
      <c r="J522" s="10"/>
    </row>
    <row r="523" spans="10:10" x14ac:dyDescent="0.35">
      <c r="J523" s="10"/>
    </row>
    <row r="524" spans="10:10" x14ac:dyDescent="0.35">
      <c r="J524" s="10"/>
    </row>
    <row r="525" spans="10:10" x14ac:dyDescent="0.35">
      <c r="J525" s="10"/>
    </row>
    <row r="526" spans="10:10" x14ac:dyDescent="0.35">
      <c r="J526" s="10"/>
    </row>
    <row r="527" spans="10:10" x14ac:dyDescent="0.35">
      <c r="J527" s="10"/>
    </row>
    <row r="528" spans="10:10" x14ac:dyDescent="0.35">
      <c r="J528" s="10"/>
    </row>
    <row r="529" spans="10:10" x14ac:dyDescent="0.35">
      <c r="J529" s="10"/>
    </row>
    <row r="530" spans="10:10" x14ac:dyDescent="0.35">
      <c r="J530" s="10"/>
    </row>
    <row r="531" spans="10:10" x14ac:dyDescent="0.35">
      <c r="J531" s="10"/>
    </row>
    <row r="532" spans="10:10" x14ac:dyDescent="0.35">
      <c r="J532" s="10"/>
    </row>
    <row r="533" spans="10:10" x14ac:dyDescent="0.35">
      <c r="J533" s="10"/>
    </row>
    <row r="534" spans="10:10" x14ac:dyDescent="0.35">
      <c r="J534" s="10"/>
    </row>
    <row r="535" spans="10:10" x14ac:dyDescent="0.35">
      <c r="J535" s="10"/>
    </row>
    <row r="536" spans="10:10" x14ac:dyDescent="0.35">
      <c r="J536" s="10"/>
    </row>
    <row r="537" spans="10:10" x14ac:dyDescent="0.35">
      <c r="J537" s="10"/>
    </row>
    <row r="538" spans="10:10" x14ac:dyDescent="0.35">
      <c r="J538" s="10"/>
    </row>
    <row r="539" spans="10:10" x14ac:dyDescent="0.35">
      <c r="J539" s="10"/>
    </row>
    <row r="540" spans="10:10" x14ac:dyDescent="0.35">
      <c r="J540" s="10"/>
    </row>
    <row r="541" spans="10:10" x14ac:dyDescent="0.35">
      <c r="J541" s="10"/>
    </row>
    <row r="542" spans="10:10" x14ac:dyDescent="0.35">
      <c r="J542" s="10"/>
    </row>
    <row r="543" spans="10:10" x14ac:dyDescent="0.35">
      <c r="J543" s="10"/>
    </row>
    <row r="544" spans="10:10" x14ac:dyDescent="0.35">
      <c r="J544" s="10"/>
    </row>
    <row r="545" spans="10:10" x14ac:dyDescent="0.35">
      <c r="J545" s="10"/>
    </row>
    <row r="546" spans="10:10" x14ac:dyDescent="0.35">
      <c r="J546" s="10"/>
    </row>
    <row r="547" spans="10:10" x14ac:dyDescent="0.35">
      <c r="J547" s="10"/>
    </row>
    <row r="548" spans="10:10" x14ac:dyDescent="0.35">
      <c r="J548" s="10"/>
    </row>
    <row r="549" spans="10:10" x14ac:dyDescent="0.35">
      <c r="J549" s="10"/>
    </row>
    <row r="550" spans="10:10" x14ac:dyDescent="0.35">
      <c r="J550" s="10"/>
    </row>
    <row r="551" spans="10:10" x14ac:dyDescent="0.35">
      <c r="J551" s="10"/>
    </row>
    <row r="552" spans="10:10" x14ac:dyDescent="0.35">
      <c r="J552" s="10"/>
    </row>
    <row r="553" spans="10:10" x14ac:dyDescent="0.35">
      <c r="J553" s="10"/>
    </row>
    <row r="554" spans="10:10" x14ac:dyDescent="0.35">
      <c r="J554" s="10"/>
    </row>
    <row r="555" spans="10:10" x14ac:dyDescent="0.35">
      <c r="J555" s="10"/>
    </row>
    <row r="556" spans="10:10" x14ac:dyDescent="0.35">
      <c r="J556" s="10"/>
    </row>
    <row r="557" spans="10:10" x14ac:dyDescent="0.35">
      <c r="J557" s="10"/>
    </row>
    <row r="558" spans="10:10" x14ac:dyDescent="0.35">
      <c r="J558" s="10"/>
    </row>
    <row r="559" spans="10:10" x14ac:dyDescent="0.35">
      <c r="J559" s="10"/>
    </row>
    <row r="560" spans="10:10" x14ac:dyDescent="0.35">
      <c r="J560" s="10"/>
    </row>
    <row r="561" spans="10:10" x14ac:dyDescent="0.35">
      <c r="J561" s="10"/>
    </row>
    <row r="562" spans="10:10" x14ac:dyDescent="0.35">
      <c r="J562" s="10"/>
    </row>
    <row r="563" spans="10:10" x14ac:dyDescent="0.35">
      <c r="J563" s="10"/>
    </row>
    <row r="564" spans="10:10" x14ac:dyDescent="0.35">
      <c r="J564" s="10"/>
    </row>
    <row r="565" spans="10:10" x14ac:dyDescent="0.35">
      <c r="J565" s="10"/>
    </row>
    <row r="566" spans="10:10" x14ac:dyDescent="0.35">
      <c r="J566" s="10"/>
    </row>
    <row r="567" spans="10:10" x14ac:dyDescent="0.35">
      <c r="J567" s="10"/>
    </row>
    <row r="568" spans="10:10" x14ac:dyDescent="0.35">
      <c r="J568" s="10"/>
    </row>
    <row r="569" spans="10:10" x14ac:dyDescent="0.35">
      <c r="J569" s="10"/>
    </row>
    <row r="570" spans="10:10" x14ac:dyDescent="0.35">
      <c r="J570" s="10"/>
    </row>
    <row r="571" spans="10:10" x14ac:dyDescent="0.35">
      <c r="J571" s="10"/>
    </row>
    <row r="572" spans="10:10" x14ac:dyDescent="0.35">
      <c r="J572" s="10"/>
    </row>
    <row r="573" spans="10:10" x14ac:dyDescent="0.35">
      <c r="J573" s="10"/>
    </row>
    <row r="574" spans="10:10" x14ac:dyDescent="0.35">
      <c r="J574" s="10"/>
    </row>
    <row r="575" spans="10:10" x14ac:dyDescent="0.35">
      <c r="J575" s="10"/>
    </row>
    <row r="576" spans="10:10" x14ac:dyDescent="0.35">
      <c r="J576" s="10"/>
    </row>
    <row r="577" spans="10:10" x14ac:dyDescent="0.35">
      <c r="J577" s="10"/>
    </row>
    <row r="578" spans="10:10" x14ac:dyDescent="0.35">
      <c r="J578" s="10"/>
    </row>
    <row r="579" spans="10:10" x14ac:dyDescent="0.35">
      <c r="J579" s="10"/>
    </row>
    <row r="580" spans="10:10" x14ac:dyDescent="0.35">
      <c r="J580" s="10"/>
    </row>
    <row r="581" spans="10:10" x14ac:dyDescent="0.35">
      <c r="J581" s="10"/>
    </row>
    <row r="582" spans="10:10" x14ac:dyDescent="0.35">
      <c r="J582" s="10"/>
    </row>
    <row r="583" spans="10:10" x14ac:dyDescent="0.35">
      <c r="J583" s="10"/>
    </row>
    <row r="584" spans="10:10" x14ac:dyDescent="0.35">
      <c r="J584" s="10"/>
    </row>
    <row r="585" spans="10:10" x14ac:dyDescent="0.35">
      <c r="J585" s="10"/>
    </row>
    <row r="586" spans="10:10" x14ac:dyDescent="0.35">
      <c r="J586" s="10"/>
    </row>
    <row r="587" spans="10:10" x14ac:dyDescent="0.35">
      <c r="J587" s="10"/>
    </row>
    <row r="588" spans="10:10" x14ac:dyDescent="0.35">
      <c r="J588" s="10"/>
    </row>
    <row r="589" spans="10:10" x14ac:dyDescent="0.35">
      <c r="J589" s="10"/>
    </row>
    <row r="590" spans="10:10" x14ac:dyDescent="0.35">
      <c r="J590" s="10"/>
    </row>
    <row r="591" spans="10:10" x14ac:dyDescent="0.35">
      <c r="J591" s="10"/>
    </row>
    <row r="592" spans="10:10" x14ac:dyDescent="0.35">
      <c r="J592" s="10"/>
    </row>
    <row r="593" spans="10:10" x14ac:dyDescent="0.35">
      <c r="J593" s="10"/>
    </row>
    <row r="594" spans="10:10" x14ac:dyDescent="0.35">
      <c r="J594" s="10"/>
    </row>
    <row r="595" spans="10:10" x14ac:dyDescent="0.35">
      <c r="J595" s="10"/>
    </row>
    <row r="596" spans="10:10" x14ac:dyDescent="0.35">
      <c r="J596" s="10"/>
    </row>
    <row r="597" spans="10:10" x14ac:dyDescent="0.35">
      <c r="J597" s="10"/>
    </row>
    <row r="598" spans="10:10" x14ac:dyDescent="0.35">
      <c r="J598" s="10"/>
    </row>
    <row r="599" spans="10:10" x14ac:dyDescent="0.35">
      <c r="J599" s="10"/>
    </row>
    <row r="600" spans="10:10" x14ac:dyDescent="0.35">
      <c r="J600" s="10"/>
    </row>
    <row r="601" spans="10:10" x14ac:dyDescent="0.35">
      <c r="J601" s="10"/>
    </row>
    <row r="602" spans="10:10" x14ac:dyDescent="0.35">
      <c r="J602" s="10"/>
    </row>
    <row r="603" spans="10:10" x14ac:dyDescent="0.35">
      <c r="J603" s="10"/>
    </row>
    <row r="604" spans="10:10" x14ac:dyDescent="0.35">
      <c r="J604" s="10"/>
    </row>
    <row r="605" spans="10:10" x14ac:dyDescent="0.35">
      <c r="J605" s="10"/>
    </row>
    <row r="606" spans="10:10" x14ac:dyDescent="0.35">
      <c r="J606" s="10"/>
    </row>
    <row r="607" spans="10:10" x14ac:dyDescent="0.35">
      <c r="J607" s="10"/>
    </row>
    <row r="608" spans="10:10" x14ac:dyDescent="0.35">
      <c r="J608" s="10"/>
    </row>
    <row r="609" spans="10:10" x14ac:dyDescent="0.35">
      <c r="J609" s="10"/>
    </row>
    <row r="610" spans="10:10" x14ac:dyDescent="0.35">
      <c r="J610" s="10"/>
    </row>
    <row r="611" spans="10:10" x14ac:dyDescent="0.35">
      <c r="J611" s="10"/>
    </row>
    <row r="612" spans="10:10" x14ac:dyDescent="0.35">
      <c r="J612" s="10"/>
    </row>
    <row r="613" spans="10:10" x14ac:dyDescent="0.35">
      <c r="J613" s="10"/>
    </row>
    <row r="614" spans="10:10" x14ac:dyDescent="0.35">
      <c r="J614" s="10"/>
    </row>
    <row r="615" spans="10:10" x14ac:dyDescent="0.35">
      <c r="J615" s="10"/>
    </row>
    <row r="616" spans="10:10" x14ac:dyDescent="0.35">
      <c r="J616" s="10"/>
    </row>
    <row r="617" spans="10:10" x14ac:dyDescent="0.35">
      <c r="J617" s="10"/>
    </row>
    <row r="618" spans="10:10" x14ac:dyDescent="0.35">
      <c r="J618" s="10"/>
    </row>
    <row r="619" spans="10:10" x14ac:dyDescent="0.35">
      <c r="J619" s="10"/>
    </row>
    <row r="620" spans="10:10" x14ac:dyDescent="0.35">
      <c r="J620" s="10"/>
    </row>
    <row r="621" spans="10:10" x14ac:dyDescent="0.35">
      <c r="J621" s="10"/>
    </row>
    <row r="622" spans="10:10" x14ac:dyDescent="0.35">
      <c r="J622" s="10"/>
    </row>
    <row r="623" spans="10:10" x14ac:dyDescent="0.35">
      <c r="J623" s="10"/>
    </row>
    <row r="624" spans="10:10" x14ac:dyDescent="0.35">
      <c r="J624" s="10"/>
    </row>
    <row r="625" spans="10:10" x14ac:dyDescent="0.35">
      <c r="J625" s="10"/>
    </row>
    <row r="626" spans="10:10" x14ac:dyDescent="0.35">
      <c r="J626" s="10"/>
    </row>
    <row r="627" spans="10:10" x14ac:dyDescent="0.35">
      <c r="J627" s="10"/>
    </row>
    <row r="628" spans="10:10" x14ac:dyDescent="0.35">
      <c r="J628" s="10"/>
    </row>
    <row r="629" spans="10:10" x14ac:dyDescent="0.35">
      <c r="J629" s="10"/>
    </row>
    <row r="630" spans="10:10" x14ac:dyDescent="0.35">
      <c r="J630" s="10"/>
    </row>
    <row r="631" spans="10:10" x14ac:dyDescent="0.35">
      <c r="J631" s="10"/>
    </row>
    <row r="632" spans="10:10" x14ac:dyDescent="0.35">
      <c r="J632" s="10"/>
    </row>
    <row r="633" spans="10:10" x14ac:dyDescent="0.35">
      <c r="J633" s="10"/>
    </row>
    <row r="634" spans="10:10" x14ac:dyDescent="0.35">
      <c r="J634" s="10"/>
    </row>
    <row r="635" spans="10:10" x14ac:dyDescent="0.35">
      <c r="J635" s="10"/>
    </row>
    <row r="636" spans="10:10" x14ac:dyDescent="0.35">
      <c r="J636" s="10"/>
    </row>
    <row r="637" spans="10:10" x14ac:dyDescent="0.35">
      <c r="J637" s="10"/>
    </row>
    <row r="638" spans="10:10" x14ac:dyDescent="0.35">
      <c r="J638" s="10"/>
    </row>
    <row r="639" spans="10:10" x14ac:dyDescent="0.35">
      <c r="J639" s="10"/>
    </row>
    <row r="640" spans="10:10" x14ac:dyDescent="0.35">
      <c r="J640" s="10"/>
    </row>
    <row r="641" spans="10:10" x14ac:dyDescent="0.35">
      <c r="J641" s="10"/>
    </row>
    <row r="642" spans="10:10" x14ac:dyDescent="0.35">
      <c r="J642" s="10"/>
    </row>
    <row r="643" spans="10:10" x14ac:dyDescent="0.35">
      <c r="J643" s="10"/>
    </row>
    <row r="644" spans="10:10" x14ac:dyDescent="0.35">
      <c r="J644" s="10"/>
    </row>
    <row r="645" spans="10:10" x14ac:dyDescent="0.35">
      <c r="J645" s="10"/>
    </row>
    <row r="646" spans="10:10" x14ac:dyDescent="0.35">
      <c r="J646" s="10"/>
    </row>
    <row r="647" spans="10:10" x14ac:dyDescent="0.35">
      <c r="J647" s="10"/>
    </row>
    <row r="648" spans="10:10" x14ac:dyDescent="0.35">
      <c r="J648" s="10"/>
    </row>
    <row r="649" spans="10:10" x14ac:dyDescent="0.35">
      <c r="J649" s="10"/>
    </row>
    <row r="650" spans="10:10" x14ac:dyDescent="0.35">
      <c r="J650" s="10"/>
    </row>
    <row r="651" spans="10:10" x14ac:dyDescent="0.35">
      <c r="J651" s="10"/>
    </row>
    <row r="652" spans="10:10" x14ac:dyDescent="0.35">
      <c r="J652" s="10"/>
    </row>
    <row r="653" spans="10:10" x14ac:dyDescent="0.35">
      <c r="J653" s="10"/>
    </row>
    <row r="654" spans="10:10" x14ac:dyDescent="0.35">
      <c r="J654" s="10"/>
    </row>
    <row r="655" spans="10:10" x14ac:dyDescent="0.35">
      <c r="J655" s="10"/>
    </row>
    <row r="656" spans="10:10" x14ac:dyDescent="0.35">
      <c r="J656" s="10"/>
    </row>
    <row r="657" spans="10:10" x14ac:dyDescent="0.35">
      <c r="J657" s="10"/>
    </row>
    <row r="658" spans="10:10" x14ac:dyDescent="0.35">
      <c r="J658" s="10"/>
    </row>
    <row r="659" spans="10:10" x14ac:dyDescent="0.35">
      <c r="J659" s="10"/>
    </row>
    <row r="660" spans="10:10" x14ac:dyDescent="0.35">
      <c r="J660" s="10"/>
    </row>
    <row r="661" spans="10:10" x14ac:dyDescent="0.35">
      <c r="J661" s="10"/>
    </row>
    <row r="662" spans="10:10" x14ac:dyDescent="0.35">
      <c r="J662" s="10"/>
    </row>
    <row r="663" spans="10:10" x14ac:dyDescent="0.35">
      <c r="J663" s="10"/>
    </row>
    <row r="664" spans="10:10" x14ac:dyDescent="0.35">
      <c r="J664" s="10"/>
    </row>
    <row r="665" spans="10:10" x14ac:dyDescent="0.35">
      <c r="J665" s="10"/>
    </row>
    <row r="666" spans="10:10" x14ac:dyDescent="0.35">
      <c r="J666" s="10"/>
    </row>
    <row r="667" spans="10:10" x14ac:dyDescent="0.35">
      <c r="J667" s="10"/>
    </row>
    <row r="668" spans="10:10" x14ac:dyDescent="0.35">
      <c r="J668" s="10"/>
    </row>
    <row r="669" spans="10:10" x14ac:dyDescent="0.35">
      <c r="J669" s="10"/>
    </row>
    <row r="670" spans="10:10" x14ac:dyDescent="0.35">
      <c r="J670" s="10"/>
    </row>
    <row r="671" spans="10:10" x14ac:dyDescent="0.35">
      <c r="J671" s="10"/>
    </row>
    <row r="672" spans="10:10" x14ac:dyDescent="0.35">
      <c r="J672" s="10"/>
    </row>
    <row r="673" spans="10:10" x14ac:dyDescent="0.35">
      <c r="J673" s="10"/>
    </row>
    <row r="674" spans="10:10" x14ac:dyDescent="0.35">
      <c r="J674" s="10"/>
    </row>
    <row r="675" spans="10:10" x14ac:dyDescent="0.35">
      <c r="J675" s="10"/>
    </row>
    <row r="676" spans="10:10" x14ac:dyDescent="0.35">
      <c r="J676" s="10"/>
    </row>
    <row r="677" spans="10:10" x14ac:dyDescent="0.35">
      <c r="J677" s="10"/>
    </row>
    <row r="678" spans="10:10" x14ac:dyDescent="0.35">
      <c r="J678" s="10"/>
    </row>
    <row r="679" spans="10:10" x14ac:dyDescent="0.35">
      <c r="J679" s="10"/>
    </row>
    <row r="680" spans="10:10" x14ac:dyDescent="0.35">
      <c r="J680" s="10"/>
    </row>
    <row r="681" spans="10:10" x14ac:dyDescent="0.35">
      <c r="J681" s="10"/>
    </row>
    <row r="682" spans="10:10" x14ac:dyDescent="0.35">
      <c r="J682" s="10"/>
    </row>
    <row r="683" spans="10:10" x14ac:dyDescent="0.35">
      <c r="J683" s="10"/>
    </row>
    <row r="684" spans="10:10" x14ac:dyDescent="0.35">
      <c r="J684" s="10"/>
    </row>
    <row r="685" spans="10:10" x14ac:dyDescent="0.35">
      <c r="J685" s="10"/>
    </row>
    <row r="686" spans="10:10" x14ac:dyDescent="0.35">
      <c r="J686" s="10"/>
    </row>
    <row r="687" spans="10:10" x14ac:dyDescent="0.35">
      <c r="J687" s="10"/>
    </row>
    <row r="688" spans="10:10" x14ac:dyDescent="0.35">
      <c r="J688" s="10"/>
    </row>
    <row r="689" spans="10:10" x14ac:dyDescent="0.35">
      <c r="J689" s="10"/>
    </row>
    <row r="690" spans="10:10" x14ac:dyDescent="0.35">
      <c r="J690" s="10"/>
    </row>
    <row r="691" spans="10:10" x14ac:dyDescent="0.35">
      <c r="J691" s="10"/>
    </row>
    <row r="692" spans="10:10" x14ac:dyDescent="0.35">
      <c r="J692" s="10"/>
    </row>
    <row r="693" spans="10:10" x14ac:dyDescent="0.35">
      <c r="J693" s="10"/>
    </row>
    <row r="694" spans="10:10" x14ac:dyDescent="0.35">
      <c r="J694" s="10"/>
    </row>
    <row r="695" spans="10:10" x14ac:dyDescent="0.35">
      <c r="J695" s="10"/>
    </row>
    <row r="696" spans="10:10" x14ac:dyDescent="0.35">
      <c r="J696" s="10"/>
    </row>
    <row r="697" spans="10:10" x14ac:dyDescent="0.35">
      <c r="J697" s="10"/>
    </row>
    <row r="698" spans="10:10" x14ac:dyDescent="0.35">
      <c r="J698" s="10"/>
    </row>
    <row r="699" spans="10:10" x14ac:dyDescent="0.35">
      <c r="J699" s="10"/>
    </row>
    <row r="700" spans="10:10" x14ac:dyDescent="0.35">
      <c r="J700" s="10"/>
    </row>
    <row r="701" spans="10:10" x14ac:dyDescent="0.35">
      <c r="J701" s="10"/>
    </row>
    <row r="702" spans="10:10" x14ac:dyDescent="0.35">
      <c r="J702" s="10"/>
    </row>
    <row r="703" spans="10:10" x14ac:dyDescent="0.35">
      <c r="J703" s="10"/>
    </row>
    <row r="704" spans="10:10" x14ac:dyDescent="0.35">
      <c r="J704" s="10"/>
    </row>
    <row r="705" spans="10:10" x14ac:dyDescent="0.35">
      <c r="J705" s="10"/>
    </row>
    <row r="706" spans="10:10" x14ac:dyDescent="0.35">
      <c r="J706" s="10"/>
    </row>
    <row r="707" spans="10:10" x14ac:dyDescent="0.35">
      <c r="J707" s="10"/>
    </row>
    <row r="708" spans="10:10" x14ac:dyDescent="0.35">
      <c r="J708" s="10"/>
    </row>
    <row r="709" spans="10:10" x14ac:dyDescent="0.35">
      <c r="J709" s="10"/>
    </row>
    <row r="710" spans="10:10" x14ac:dyDescent="0.35">
      <c r="J710" s="10"/>
    </row>
    <row r="711" spans="10:10" x14ac:dyDescent="0.35">
      <c r="J711" s="10"/>
    </row>
    <row r="712" spans="10:10" x14ac:dyDescent="0.35">
      <c r="J712" s="10"/>
    </row>
    <row r="713" spans="10:10" x14ac:dyDescent="0.35">
      <c r="J713" s="10"/>
    </row>
    <row r="714" spans="10:10" x14ac:dyDescent="0.35">
      <c r="J714" s="10"/>
    </row>
    <row r="715" spans="10:10" x14ac:dyDescent="0.35">
      <c r="J715" s="10"/>
    </row>
    <row r="716" spans="10:10" x14ac:dyDescent="0.35">
      <c r="J716" s="10"/>
    </row>
    <row r="717" spans="10:10" x14ac:dyDescent="0.35">
      <c r="J717" s="10"/>
    </row>
    <row r="718" spans="10:10" x14ac:dyDescent="0.35">
      <c r="J718" s="10"/>
    </row>
    <row r="719" spans="10:10" x14ac:dyDescent="0.35">
      <c r="J719" s="10"/>
    </row>
    <row r="720" spans="10:10" x14ac:dyDescent="0.35">
      <c r="J720" s="10"/>
    </row>
    <row r="721" spans="10:10" x14ac:dyDescent="0.35">
      <c r="J721" s="10"/>
    </row>
    <row r="722" spans="10:10" x14ac:dyDescent="0.35">
      <c r="J722" s="10"/>
    </row>
    <row r="723" spans="10:10" x14ac:dyDescent="0.35">
      <c r="J723" s="10"/>
    </row>
    <row r="724" spans="10:10" x14ac:dyDescent="0.35">
      <c r="J724" s="10"/>
    </row>
    <row r="725" spans="10:10" x14ac:dyDescent="0.35">
      <c r="J725" s="10"/>
    </row>
    <row r="726" spans="10:10" x14ac:dyDescent="0.35">
      <c r="J726" s="10"/>
    </row>
    <row r="727" spans="10:10" x14ac:dyDescent="0.35">
      <c r="J727" s="10"/>
    </row>
    <row r="728" spans="10:10" x14ac:dyDescent="0.35">
      <c r="J728" s="10"/>
    </row>
    <row r="729" spans="10:10" x14ac:dyDescent="0.35">
      <c r="J729" s="10"/>
    </row>
    <row r="730" spans="10:10" x14ac:dyDescent="0.35">
      <c r="J730" s="10"/>
    </row>
    <row r="731" spans="10:10" x14ac:dyDescent="0.35">
      <c r="J731" s="10"/>
    </row>
    <row r="732" spans="10:10" x14ac:dyDescent="0.35">
      <c r="J732" s="10"/>
    </row>
    <row r="733" spans="10:10" x14ac:dyDescent="0.35">
      <c r="J733" s="10"/>
    </row>
    <row r="734" spans="10:10" x14ac:dyDescent="0.35">
      <c r="J734" s="10"/>
    </row>
    <row r="735" spans="10:10" x14ac:dyDescent="0.35">
      <c r="J735" s="10"/>
    </row>
    <row r="736" spans="10:10" x14ac:dyDescent="0.35">
      <c r="J736" s="10"/>
    </row>
    <row r="737" spans="10:10" x14ac:dyDescent="0.35">
      <c r="J737" s="10"/>
    </row>
    <row r="738" spans="10:10" x14ac:dyDescent="0.35">
      <c r="J738" s="10"/>
    </row>
    <row r="739" spans="10:10" x14ac:dyDescent="0.35">
      <c r="J739" s="10"/>
    </row>
    <row r="740" spans="10:10" x14ac:dyDescent="0.35">
      <c r="J740" s="10"/>
    </row>
    <row r="741" spans="10:10" x14ac:dyDescent="0.35">
      <c r="J741" s="10"/>
    </row>
    <row r="742" spans="10:10" x14ac:dyDescent="0.35">
      <c r="J742" s="10"/>
    </row>
    <row r="743" spans="10:10" x14ac:dyDescent="0.35">
      <c r="J743" s="10"/>
    </row>
    <row r="744" spans="10:10" x14ac:dyDescent="0.35">
      <c r="J744" s="10"/>
    </row>
    <row r="745" spans="10:10" x14ac:dyDescent="0.35">
      <c r="J745" s="10"/>
    </row>
    <row r="746" spans="10:10" x14ac:dyDescent="0.35">
      <c r="J746" s="10"/>
    </row>
    <row r="747" spans="10:10" x14ac:dyDescent="0.35">
      <c r="J747" s="10"/>
    </row>
    <row r="748" spans="10:10" x14ac:dyDescent="0.35">
      <c r="J748" s="10"/>
    </row>
    <row r="749" spans="10:10" x14ac:dyDescent="0.35">
      <c r="J749" s="10"/>
    </row>
    <row r="750" spans="10:10" x14ac:dyDescent="0.35">
      <c r="J750" s="10"/>
    </row>
    <row r="751" spans="10:10" x14ac:dyDescent="0.35">
      <c r="J751" s="10"/>
    </row>
    <row r="752" spans="10:10" x14ac:dyDescent="0.35">
      <c r="J752" s="10"/>
    </row>
    <row r="753" spans="10:10" x14ac:dyDescent="0.35">
      <c r="J753" s="10"/>
    </row>
    <row r="754" spans="10:10" x14ac:dyDescent="0.35">
      <c r="J754" s="10"/>
    </row>
    <row r="755" spans="10:10" x14ac:dyDescent="0.35">
      <c r="J755" s="10"/>
    </row>
    <row r="756" spans="10:10" x14ac:dyDescent="0.35">
      <c r="J756" s="10"/>
    </row>
    <row r="757" spans="10:10" x14ac:dyDescent="0.35">
      <c r="J757" s="10"/>
    </row>
    <row r="758" spans="10:10" x14ac:dyDescent="0.35">
      <c r="J758" s="10"/>
    </row>
    <row r="759" spans="10:10" x14ac:dyDescent="0.35">
      <c r="J759" s="10"/>
    </row>
    <row r="760" spans="10:10" x14ac:dyDescent="0.35">
      <c r="J760" s="10"/>
    </row>
    <row r="761" spans="10:10" x14ac:dyDescent="0.35">
      <c r="J761" s="10"/>
    </row>
    <row r="762" spans="10:10" x14ac:dyDescent="0.35">
      <c r="J762" s="10"/>
    </row>
    <row r="763" spans="10:10" x14ac:dyDescent="0.35">
      <c r="J763" s="10"/>
    </row>
    <row r="764" spans="10:10" x14ac:dyDescent="0.35">
      <c r="J764" s="10"/>
    </row>
    <row r="765" spans="10:10" x14ac:dyDescent="0.35">
      <c r="J765" s="10"/>
    </row>
    <row r="766" spans="10:10" x14ac:dyDescent="0.35">
      <c r="J766" s="10"/>
    </row>
    <row r="767" spans="10:10" x14ac:dyDescent="0.35">
      <c r="J767" s="10"/>
    </row>
    <row r="768" spans="10:10" x14ac:dyDescent="0.35">
      <c r="J768" s="10"/>
    </row>
    <row r="769" spans="10:10" x14ac:dyDescent="0.35">
      <c r="J769" s="10"/>
    </row>
    <row r="770" spans="10:10" x14ac:dyDescent="0.35">
      <c r="J770" s="10"/>
    </row>
    <row r="771" spans="10:10" x14ac:dyDescent="0.35">
      <c r="J771" s="10"/>
    </row>
    <row r="772" spans="10:10" x14ac:dyDescent="0.35">
      <c r="J772" s="10"/>
    </row>
    <row r="773" spans="10:10" x14ac:dyDescent="0.35">
      <c r="J773" s="10"/>
    </row>
    <row r="774" spans="10:10" x14ac:dyDescent="0.35">
      <c r="J774" s="10"/>
    </row>
    <row r="775" spans="10:10" x14ac:dyDescent="0.35">
      <c r="J775" s="10"/>
    </row>
    <row r="776" spans="10:10" x14ac:dyDescent="0.35">
      <c r="J776" s="10"/>
    </row>
    <row r="777" spans="10:10" x14ac:dyDescent="0.35">
      <c r="J777" s="10"/>
    </row>
    <row r="778" spans="10:10" x14ac:dyDescent="0.35">
      <c r="J778" s="10"/>
    </row>
    <row r="779" spans="10:10" x14ac:dyDescent="0.35">
      <c r="J779" s="10"/>
    </row>
    <row r="780" spans="10:10" x14ac:dyDescent="0.35">
      <c r="J780" s="10"/>
    </row>
    <row r="781" spans="10:10" x14ac:dyDescent="0.35">
      <c r="J781" s="10"/>
    </row>
    <row r="782" spans="10:10" x14ac:dyDescent="0.35">
      <c r="J782" s="10"/>
    </row>
    <row r="783" spans="10:10" x14ac:dyDescent="0.35">
      <c r="J783" s="10"/>
    </row>
    <row r="784" spans="10:10" x14ac:dyDescent="0.35">
      <c r="J784" s="10"/>
    </row>
    <row r="785" spans="10:10" x14ac:dyDescent="0.35">
      <c r="J785" s="10"/>
    </row>
    <row r="786" spans="10:10" x14ac:dyDescent="0.35">
      <c r="J786" s="10"/>
    </row>
    <row r="787" spans="10:10" x14ac:dyDescent="0.35">
      <c r="J787" s="10"/>
    </row>
    <row r="788" spans="10:10" x14ac:dyDescent="0.35">
      <c r="J788" s="10"/>
    </row>
    <row r="789" spans="10:10" x14ac:dyDescent="0.35">
      <c r="J789" s="10"/>
    </row>
    <row r="790" spans="10:10" x14ac:dyDescent="0.35">
      <c r="J790" s="10"/>
    </row>
    <row r="791" spans="10:10" x14ac:dyDescent="0.35">
      <c r="J791" s="10"/>
    </row>
    <row r="792" spans="10:10" x14ac:dyDescent="0.35">
      <c r="J792" s="10"/>
    </row>
    <row r="793" spans="10:10" x14ac:dyDescent="0.35">
      <c r="J793" s="10"/>
    </row>
    <row r="794" spans="10:10" x14ac:dyDescent="0.35">
      <c r="J794" s="10"/>
    </row>
    <row r="795" spans="10:10" x14ac:dyDescent="0.35">
      <c r="J795" s="10"/>
    </row>
    <row r="796" spans="10:10" x14ac:dyDescent="0.35">
      <c r="J796" s="10"/>
    </row>
    <row r="797" spans="10:10" x14ac:dyDescent="0.35">
      <c r="J797" s="10"/>
    </row>
    <row r="798" spans="10:10" x14ac:dyDescent="0.35">
      <c r="J798" s="10"/>
    </row>
    <row r="799" spans="10:10" x14ac:dyDescent="0.35">
      <c r="J799" s="10"/>
    </row>
    <row r="800" spans="10:10" x14ac:dyDescent="0.35">
      <c r="J800" s="10"/>
    </row>
    <row r="801" spans="10:10" x14ac:dyDescent="0.35">
      <c r="J801" s="10"/>
    </row>
    <row r="802" spans="10:10" x14ac:dyDescent="0.35">
      <c r="J802" s="10"/>
    </row>
    <row r="803" spans="10:10" x14ac:dyDescent="0.35">
      <c r="J803" s="10"/>
    </row>
    <row r="804" spans="10:10" x14ac:dyDescent="0.35">
      <c r="J804" s="10"/>
    </row>
    <row r="805" spans="10:10" x14ac:dyDescent="0.35">
      <c r="J805" s="10"/>
    </row>
    <row r="806" spans="10:10" x14ac:dyDescent="0.35">
      <c r="J806" s="10"/>
    </row>
    <row r="807" spans="10:10" x14ac:dyDescent="0.35">
      <c r="J807" s="10"/>
    </row>
    <row r="808" spans="10:10" x14ac:dyDescent="0.35">
      <c r="J808" s="10"/>
    </row>
    <row r="809" spans="10:10" x14ac:dyDescent="0.35">
      <c r="J809" s="10"/>
    </row>
    <row r="810" spans="10:10" x14ac:dyDescent="0.35">
      <c r="J810" s="10"/>
    </row>
    <row r="811" spans="10:10" x14ac:dyDescent="0.35">
      <c r="J811" s="10"/>
    </row>
    <row r="812" spans="10:10" x14ac:dyDescent="0.35">
      <c r="J812" s="10"/>
    </row>
    <row r="813" spans="10:10" x14ac:dyDescent="0.35">
      <c r="J813" s="10"/>
    </row>
    <row r="814" spans="10:10" x14ac:dyDescent="0.35">
      <c r="J814" s="10"/>
    </row>
    <row r="815" spans="10:10" x14ac:dyDescent="0.35">
      <c r="J815" s="10"/>
    </row>
    <row r="816" spans="10:10" x14ac:dyDescent="0.35">
      <c r="J816" s="10"/>
    </row>
    <row r="817" spans="10:10" x14ac:dyDescent="0.35">
      <c r="J817" s="10"/>
    </row>
    <row r="818" spans="10:10" x14ac:dyDescent="0.35">
      <c r="J818" s="10"/>
    </row>
    <row r="819" spans="10:10" x14ac:dyDescent="0.35">
      <c r="J819" s="10"/>
    </row>
    <row r="820" spans="10:10" x14ac:dyDescent="0.35">
      <c r="J820" s="10"/>
    </row>
    <row r="821" spans="10:10" x14ac:dyDescent="0.35">
      <c r="J821" s="10"/>
    </row>
    <row r="822" spans="10:10" x14ac:dyDescent="0.35">
      <c r="J822" s="10"/>
    </row>
    <row r="823" spans="10:10" x14ac:dyDescent="0.35">
      <c r="J823" s="10"/>
    </row>
    <row r="824" spans="10:10" x14ac:dyDescent="0.35">
      <c r="J824" s="10"/>
    </row>
    <row r="825" spans="10:10" x14ac:dyDescent="0.35">
      <c r="J825" s="10"/>
    </row>
    <row r="826" spans="10:10" x14ac:dyDescent="0.35">
      <c r="J826" s="10"/>
    </row>
    <row r="827" spans="10:10" x14ac:dyDescent="0.35">
      <c r="J827" s="10"/>
    </row>
    <row r="828" spans="10:10" x14ac:dyDescent="0.35">
      <c r="J828" s="10"/>
    </row>
    <row r="829" spans="10:10" x14ac:dyDescent="0.35">
      <c r="J829" s="10"/>
    </row>
    <row r="830" spans="10:10" x14ac:dyDescent="0.35">
      <c r="J830" s="10"/>
    </row>
    <row r="831" spans="10:10" x14ac:dyDescent="0.35">
      <c r="J831" s="10"/>
    </row>
    <row r="832" spans="10:10" x14ac:dyDescent="0.35">
      <c r="J832" s="10"/>
    </row>
    <row r="833" spans="10:10" x14ac:dyDescent="0.35">
      <c r="J833" s="10"/>
    </row>
    <row r="834" spans="10:10" x14ac:dyDescent="0.35">
      <c r="J834" s="10"/>
    </row>
    <row r="835" spans="10:10" x14ac:dyDescent="0.35">
      <c r="J835" s="10"/>
    </row>
    <row r="836" spans="10:10" x14ac:dyDescent="0.35">
      <c r="J836" s="10"/>
    </row>
    <row r="837" spans="10:10" x14ac:dyDescent="0.35">
      <c r="J837" s="10"/>
    </row>
    <row r="838" spans="10:10" x14ac:dyDescent="0.35">
      <c r="J838" s="10"/>
    </row>
    <row r="839" spans="10:10" x14ac:dyDescent="0.35">
      <c r="J839" s="10"/>
    </row>
    <row r="840" spans="10:10" x14ac:dyDescent="0.35">
      <c r="J840" s="10"/>
    </row>
    <row r="841" spans="10:10" x14ac:dyDescent="0.35">
      <c r="J841" s="10"/>
    </row>
    <row r="842" spans="10:10" x14ac:dyDescent="0.35">
      <c r="J842" s="10"/>
    </row>
    <row r="843" spans="10:10" x14ac:dyDescent="0.35">
      <c r="J843" s="10"/>
    </row>
    <row r="844" spans="10:10" x14ac:dyDescent="0.35">
      <c r="J844" s="10"/>
    </row>
    <row r="845" spans="10:10" x14ac:dyDescent="0.35">
      <c r="J845" s="10"/>
    </row>
    <row r="846" spans="10:10" x14ac:dyDescent="0.35">
      <c r="J846" s="10"/>
    </row>
    <row r="847" spans="10:10" x14ac:dyDescent="0.35">
      <c r="J847" s="10"/>
    </row>
    <row r="848" spans="10:10" x14ac:dyDescent="0.35">
      <c r="J848" s="10"/>
    </row>
    <row r="849" spans="10:10" x14ac:dyDescent="0.35">
      <c r="J849" s="10"/>
    </row>
    <row r="850" spans="10:10" x14ac:dyDescent="0.35">
      <c r="J850" s="10"/>
    </row>
    <row r="851" spans="10:10" x14ac:dyDescent="0.35">
      <c r="J851" s="10"/>
    </row>
    <row r="852" spans="10:10" x14ac:dyDescent="0.35">
      <c r="J852" s="10"/>
    </row>
    <row r="853" spans="10:10" x14ac:dyDescent="0.35">
      <c r="J853" s="10"/>
    </row>
    <row r="854" spans="10:10" x14ac:dyDescent="0.35">
      <c r="J854" s="10"/>
    </row>
    <row r="855" spans="10:10" x14ac:dyDescent="0.35">
      <c r="J855" s="10"/>
    </row>
    <row r="856" spans="10:10" x14ac:dyDescent="0.35">
      <c r="J856" s="10"/>
    </row>
    <row r="857" spans="10:10" x14ac:dyDescent="0.35">
      <c r="J857" s="10"/>
    </row>
    <row r="858" spans="10:10" x14ac:dyDescent="0.35">
      <c r="J858" s="10"/>
    </row>
    <row r="859" spans="10:10" x14ac:dyDescent="0.35">
      <c r="J859" s="10"/>
    </row>
    <row r="860" spans="10:10" x14ac:dyDescent="0.35">
      <c r="J860" s="10"/>
    </row>
    <row r="861" spans="10:10" x14ac:dyDescent="0.35">
      <c r="J861" s="10"/>
    </row>
    <row r="862" spans="10:10" x14ac:dyDescent="0.35">
      <c r="J862" s="10"/>
    </row>
    <row r="863" spans="10:10" x14ac:dyDescent="0.35">
      <c r="J863" s="10"/>
    </row>
    <row r="864" spans="10:10" x14ac:dyDescent="0.35">
      <c r="J864" s="10"/>
    </row>
    <row r="865" spans="10:10" x14ac:dyDescent="0.35">
      <c r="J865" s="10"/>
    </row>
    <row r="866" spans="10:10" x14ac:dyDescent="0.35">
      <c r="J866" s="10"/>
    </row>
    <row r="867" spans="10:10" x14ac:dyDescent="0.35">
      <c r="J867" s="10"/>
    </row>
    <row r="868" spans="10:10" x14ac:dyDescent="0.35">
      <c r="J868" s="10"/>
    </row>
    <row r="869" spans="10:10" x14ac:dyDescent="0.35">
      <c r="J869" s="10"/>
    </row>
    <row r="870" spans="10:10" x14ac:dyDescent="0.35">
      <c r="J870" s="10"/>
    </row>
    <row r="871" spans="10:10" x14ac:dyDescent="0.35">
      <c r="J871" s="10"/>
    </row>
    <row r="872" spans="10:10" x14ac:dyDescent="0.35">
      <c r="J872" s="10"/>
    </row>
    <row r="873" spans="10:10" x14ac:dyDescent="0.35">
      <c r="J873" s="10"/>
    </row>
    <row r="874" spans="10:10" x14ac:dyDescent="0.35">
      <c r="J874" s="10"/>
    </row>
    <row r="875" spans="10:10" x14ac:dyDescent="0.35">
      <c r="J875" s="10"/>
    </row>
    <row r="876" spans="10:10" x14ac:dyDescent="0.35">
      <c r="J876" s="10"/>
    </row>
    <row r="877" spans="10:10" x14ac:dyDescent="0.35">
      <c r="J877" s="10"/>
    </row>
    <row r="878" spans="10:10" x14ac:dyDescent="0.35">
      <c r="J878" s="10"/>
    </row>
    <row r="879" spans="10:10" x14ac:dyDescent="0.35">
      <c r="J879" s="10"/>
    </row>
    <row r="880" spans="10:10" x14ac:dyDescent="0.35">
      <c r="J880" s="10"/>
    </row>
    <row r="881" spans="10:10" x14ac:dyDescent="0.35">
      <c r="J881" s="10"/>
    </row>
    <row r="882" spans="10:10" x14ac:dyDescent="0.35">
      <c r="J882" s="10"/>
    </row>
    <row r="883" spans="10:10" x14ac:dyDescent="0.35">
      <c r="J883" s="10"/>
    </row>
    <row r="884" spans="10:10" x14ac:dyDescent="0.35">
      <c r="J884" s="10"/>
    </row>
    <row r="885" spans="10:10" x14ac:dyDescent="0.35">
      <c r="J885" s="10"/>
    </row>
    <row r="886" spans="10:10" x14ac:dyDescent="0.35">
      <c r="J886" s="10"/>
    </row>
    <row r="887" spans="10:10" x14ac:dyDescent="0.35">
      <c r="J887" s="10"/>
    </row>
    <row r="888" spans="10:10" x14ac:dyDescent="0.35">
      <c r="J888" s="10"/>
    </row>
    <row r="889" spans="10:10" x14ac:dyDescent="0.35">
      <c r="J889" s="10"/>
    </row>
    <row r="890" spans="10:10" x14ac:dyDescent="0.35">
      <c r="J890" s="10"/>
    </row>
    <row r="891" spans="10:10" x14ac:dyDescent="0.35">
      <c r="J891" s="10"/>
    </row>
    <row r="892" spans="10:10" x14ac:dyDescent="0.35">
      <c r="J892" s="10"/>
    </row>
    <row r="893" spans="10:10" x14ac:dyDescent="0.35">
      <c r="J893" s="10"/>
    </row>
    <row r="894" spans="10:10" x14ac:dyDescent="0.35">
      <c r="J894" s="10"/>
    </row>
    <row r="895" spans="10:10" x14ac:dyDescent="0.35">
      <c r="J895" s="10"/>
    </row>
    <row r="896" spans="10:10" x14ac:dyDescent="0.35">
      <c r="J896" s="10"/>
    </row>
    <row r="897" spans="10:10" x14ac:dyDescent="0.35">
      <c r="J897" s="10"/>
    </row>
    <row r="898" spans="10:10" x14ac:dyDescent="0.35">
      <c r="J898" s="10"/>
    </row>
    <row r="899" spans="10:10" x14ac:dyDescent="0.35">
      <c r="J899" s="10"/>
    </row>
    <row r="900" spans="10:10" x14ac:dyDescent="0.35">
      <c r="J900" s="10"/>
    </row>
    <row r="901" spans="10:10" x14ac:dyDescent="0.35">
      <c r="J901" s="10"/>
    </row>
    <row r="902" spans="10:10" x14ac:dyDescent="0.35">
      <c r="J902" s="10"/>
    </row>
    <row r="903" spans="10:10" x14ac:dyDescent="0.35">
      <c r="J903" s="10"/>
    </row>
    <row r="904" spans="10:10" x14ac:dyDescent="0.35">
      <c r="J904" s="10"/>
    </row>
    <row r="905" spans="10:10" x14ac:dyDescent="0.35">
      <c r="J905" s="10"/>
    </row>
    <row r="906" spans="10:10" x14ac:dyDescent="0.35">
      <c r="J906" s="10"/>
    </row>
    <row r="907" spans="10:10" x14ac:dyDescent="0.35">
      <c r="J907" s="10"/>
    </row>
    <row r="908" spans="10:10" x14ac:dyDescent="0.35">
      <c r="J908" s="10"/>
    </row>
    <row r="909" spans="10:10" x14ac:dyDescent="0.35">
      <c r="J909" s="10"/>
    </row>
    <row r="910" spans="10:10" x14ac:dyDescent="0.35">
      <c r="J910" s="10"/>
    </row>
    <row r="911" spans="10:10" x14ac:dyDescent="0.35">
      <c r="J911" s="10"/>
    </row>
    <row r="912" spans="10:10" x14ac:dyDescent="0.35">
      <c r="J912" s="10"/>
    </row>
    <row r="913" spans="10:10" x14ac:dyDescent="0.35">
      <c r="J913" s="10"/>
    </row>
    <row r="914" spans="10:10" x14ac:dyDescent="0.35">
      <c r="J914" s="10"/>
    </row>
    <row r="915" spans="10:10" x14ac:dyDescent="0.35">
      <c r="J915" s="10"/>
    </row>
    <row r="916" spans="10:10" x14ac:dyDescent="0.35">
      <c r="J916" s="10"/>
    </row>
    <row r="917" spans="10:10" x14ac:dyDescent="0.35">
      <c r="J917" s="10"/>
    </row>
    <row r="918" spans="10:10" x14ac:dyDescent="0.35">
      <c r="J918" s="10"/>
    </row>
    <row r="919" spans="10:10" x14ac:dyDescent="0.35">
      <c r="J919" s="10"/>
    </row>
    <row r="920" spans="10:10" x14ac:dyDescent="0.35">
      <c r="J920" s="10"/>
    </row>
    <row r="921" spans="10:10" x14ac:dyDescent="0.35">
      <c r="J921" s="10"/>
    </row>
    <row r="922" spans="10:10" x14ac:dyDescent="0.35">
      <c r="J922" s="10"/>
    </row>
    <row r="923" spans="10:10" x14ac:dyDescent="0.35">
      <c r="J923" s="10"/>
    </row>
    <row r="924" spans="10:10" x14ac:dyDescent="0.35">
      <c r="J924" s="10"/>
    </row>
    <row r="925" spans="10:10" x14ac:dyDescent="0.35">
      <c r="J925" s="10"/>
    </row>
    <row r="926" spans="10:10" x14ac:dyDescent="0.35">
      <c r="J926" s="10"/>
    </row>
    <row r="927" spans="10:10" x14ac:dyDescent="0.35">
      <c r="J927" s="10"/>
    </row>
    <row r="928" spans="10:10" x14ac:dyDescent="0.35">
      <c r="J928" s="10"/>
    </row>
    <row r="929" spans="10:10" x14ac:dyDescent="0.35">
      <c r="J929" s="10"/>
    </row>
    <row r="930" spans="10:10" x14ac:dyDescent="0.35">
      <c r="J930" s="10"/>
    </row>
    <row r="931" spans="10:10" x14ac:dyDescent="0.35">
      <c r="J931" s="10"/>
    </row>
    <row r="932" spans="10:10" x14ac:dyDescent="0.35">
      <c r="J932" s="10"/>
    </row>
    <row r="933" spans="10:10" x14ac:dyDescent="0.35">
      <c r="J933" s="10"/>
    </row>
    <row r="934" spans="10:10" x14ac:dyDescent="0.35">
      <c r="J934" s="10"/>
    </row>
    <row r="935" spans="10:10" x14ac:dyDescent="0.35">
      <c r="J935" s="10"/>
    </row>
    <row r="936" spans="10:10" x14ac:dyDescent="0.35">
      <c r="J936" s="10"/>
    </row>
    <row r="937" spans="10:10" x14ac:dyDescent="0.35">
      <c r="J937" s="10"/>
    </row>
    <row r="938" spans="10:10" x14ac:dyDescent="0.35">
      <c r="J938" s="10"/>
    </row>
    <row r="939" spans="10:10" x14ac:dyDescent="0.35">
      <c r="J939" s="10"/>
    </row>
    <row r="940" spans="10:10" x14ac:dyDescent="0.35">
      <c r="J940" s="10"/>
    </row>
    <row r="941" spans="10:10" x14ac:dyDescent="0.35">
      <c r="J941" s="10"/>
    </row>
    <row r="942" spans="10:10" x14ac:dyDescent="0.35">
      <c r="J942" s="10"/>
    </row>
    <row r="943" spans="10:10" x14ac:dyDescent="0.35">
      <c r="J943" s="10"/>
    </row>
    <row r="944" spans="10:10" x14ac:dyDescent="0.35">
      <c r="J944" s="10"/>
    </row>
    <row r="945" spans="10:10" x14ac:dyDescent="0.35">
      <c r="J945" s="10"/>
    </row>
    <row r="946" spans="10:10" x14ac:dyDescent="0.35">
      <c r="J946" s="10"/>
    </row>
    <row r="947" spans="10:10" x14ac:dyDescent="0.35">
      <c r="J947" s="10"/>
    </row>
    <row r="948" spans="10:10" x14ac:dyDescent="0.35">
      <c r="J948" s="10"/>
    </row>
    <row r="949" spans="10:10" x14ac:dyDescent="0.35">
      <c r="J949" s="10"/>
    </row>
    <row r="950" spans="10:10" x14ac:dyDescent="0.35">
      <c r="J950" s="10"/>
    </row>
    <row r="951" spans="10:10" x14ac:dyDescent="0.35">
      <c r="J951" s="10"/>
    </row>
    <row r="952" spans="10:10" x14ac:dyDescent="0.35">
      <c r="J952" s="10"/>
    </row>
    <row r="953" spans="10:10" x14ac:dyDescent="0.35">
      <c r="J953" s="10"/>
    </row>
    <row r="954" spans="10:10" x14ac:dyDescent="0.35">
      <c r="J954" s="10"/>
    </row>
    <row r="955" spans="10:10" x14ac:dyDescent="0.35">
      <c r="J955" s="10"/>
    </row>
    <row r="956" spans="10:10" x14ac:dyDescent="0.35">
      <c r="J956" s="10"/>
    </row>
    <row r="957" spans="10:10" x14ac:dyDescent="0.35">
      <c r="J957" s="10"/>
    </row>
    <row r="958" spans="10:10" x14ac:dyDescent="0.35">
      <c r="J958" s="10"/>
    </row>
    <row r="959" spans="10:10" x14ac:dyDescent="0.35">
      <c r="J959" s="10"/>
    </row>
    <row r="960" spans="10:10" x14ac:dyDescent="0.35">
      <c r="J960" s="10"/>
    </row>
    <row r="961" spans="10:10" x14ac:dyDescent="0.35">
      <c r="J961" s="10"/>
    </row>
    <row r="962" spans="10:10" x14ac:dyDescent="0.35">
      <c r="J962" s="10"/>
    </row>
    <row r="963" spans="10:10" x14ac:dyDescent="0.35">
      <c r="J963" s="10"/>
    </row>
    <row r="964" spans="10:10" x14ac:dyDescent="0.35">
      <c r="J964" s="10"/>
    </row>
    <row r="965" spans="10:10" x14ac:dyDescent="0.35">
      <c r="J965" s="10"/>
    </row>
    <row r="966" spans="10:10" x14ac:dyDescent="0.35">
      <c r="J966" s="10"/>
    </row>
    <row r="967" spans="10:10" x14ac:dyDescent="0.35">
      <c r="J967" s="10"/>
    </row>
    <row r="968" spans="10:10" x14ac:dyDescent="0.35">
      <c r="J968" s="10"/>
    </row>
    <row r="969" spans="10:10" x14ac:dyDescent="0.35">
      <c r="J969" s="10"/>
    </row>
    <row r="970" spans="10:10" x14ac:dyDescent="0.35">
      <c r="J970" s="10"/>
    </row>
    <row r="971" spans="10:10" x14ac:dyDescent="0.35">
      <c r="J971" s="10"/>
    </row>
    <row r="972" spans="10:10" x14ac:dyDescent="0.35">
      <c r="J972" s="10"/>
    </row>
    <row r="973" spans="10:10" x14ac:dyDescent="0.35">
      <c r="J973" s="10"/>
    </row>
    <row r="974" spans="10:10" x14ac:dyDescent="0.35">
      <c r="J974" s="10"/>
    </row>
    <row r="975" spans="10:10" x14ac:dyDescent="0.35">
      <c r="J975" s="10"/>
    </row>
    <row r="976" spans="10:10" x14ac:dyDescent="0.35">
      <c r="J976" s="10"/>
    </row>
    <row r="977" spans="10:10" x14ac:dyDescent="0.35">
      <c r="J977" s="10"/>
    </row>
    <row r="978" spans="10:10" x14ac:dyDescent="0.35">
      <c r="J978" s="10"/>
    </row>
    <row r="979" spans="10:10" x14ac:dyDescent="0.35">
      <c r="J979" s="10"/>
    </row>
    <row r="980" spans="10:10" x14ac:dyDescent="0.35">
      <c r="J980" s="10"/>
    </row>
    <row r="981" spans="10:10" x14ac:dyDescent="0.35">
      <c r="J981" s="10"/>
    </row>
    <row r="982" spans="10:10" x14ac:dyDescent="0.35">
      <c r="J982" s="10"/>
    </row>
    <row r="983" spans="10:10" x14ac:dyDescent="0.35">
      <c r="J983" s="10"/>
    </row>
    <row r="984" spans="10:10" x14ac:dyDescent="0.35">
      <c r="J984" s="10"/>
    </row>
    <row r="985" spans="10:10" x14ac:dyDescent="0.35">
      <c r="J985" s="10"/>
    </row>
    <row r="986" spans="10:10" x14ac:dyDescent="0.35">
      <c r="J986" s="10"/>
    </row>
    <row r="987" spans="10:10" x14ac:dyDescent="0.35">
      <c r="J987" s="10"/>
    </row>
    <row r="988" spans="10:10" x14ac:dyDescent="0.35">
      <c r="J988" s="10"/>
    </row>
    <row r="989" spans="10:10" x14ac:dyDescent="0.35">
      <c r="J989" s="10"/>
    </row>
    <row r="990" spans="10:10" x14ac:dyDescent="0.35">
      <c r="J990" s="10"/>
    </row>
    <row r="991" spans="10:10" x14ac:dyDescent="0.35">
      <c r="J991" s="10"/>
    </row>
    <row r="992" spans="10:10" x14ac:dyDescent="0.35">
      <c r="J992" s="10"/>
    </row>
    <row r="993" spans="10:10" x14ac:dyDescent="0.35">
      <c r="J993" s="10"/>
    </row>
  </sheetData>
  <sheetProtection sheet="1" objects="1" scenarios="1"/>
  <mergeCells count="48">
    <mergeCell ref="D11:D12"/>
    <mergeCell ref="A1:AC1"/>
    <mergeCell ref="A4:A7"/>
    <mergeCell ref="B4:B7"/>
    <mergeCell ref="C4:C7"/>
    <mergeCell ref="AC4:AC7"/>
    <mergeCell ref="A11:A12"/>
    <mergeCell ref="AC11:AC12"/>
    <mergeCell ref="B11:B12"/>
    <mergeCell ref="C11:C12"/>
    <mergeCell ref="A15:A20"/>
    <mergeCell ref="B15:B20"/>
    <mergeCell ref="C15:C20"/>
    <mergeCell ref="F41:F45"/>
    <mergeCell ref="AC15:AC20"/>
    <mergeCell ref="D15:D20"/>
    <mergeCell ref="E16:E20"/>
    <mergeCell ref="B23:B27"/>
    <mergeCell ref="C23:C27"/>
    <mergeCell ref="D23:D27"/>
    <mergeCell ref="E24:E27"/>
    <mergeCell ref="AC23:AC27"/>
    <mergeCell ref="F16:F20"/>
    <mergeCell ref="G17:G20"/>
    <mergeCell ref="AC41:AC46"/>
    <mergeCell ref="G42:G45"/>
    <mergeCell ref="AC62:AC63"/>
    <mergeCell ref="AC28:AC34"/>
    <mergeCell ref="G31:G34"/>
    <mergeCell ref="A21:A22"/>
    <mergeCell ref="B21:B22"/>
    <mergeCell ref="C21:C22"/>
    <mergeCell ref="AC21:AC22"/>
    <mergeCell ref="E29:E34"/>
    <mergeCell ref="F30:F34"/>
    <mergeCell ref="B40:B45"/>
    <mergeCell ref="A41:A45"/>
    <mergeCell ref="A62:A63"/>
    <mergeCell ref="B62:B63"/>
    <mergeCell ref="A23:A27"/>
    <mergeCell ref="A28:A34"/>
    <mergeCell ref="B28:B34"/>
    <mergeCell ref="E41:E45"/>
    <mergeCell ref="C62:C63"/>
    <mergeCell ref="C28:C34"/>
    <mergeCell ref="D28:D34"/>
    <mergeCell ref="D40:D45"/>
    <mergeCell ref="C40:C45"/>
  </mergeCells>
  <conditionalFormatting sqref="E10">
    <cfRule type="expression" dxfId="38" priority="70">
      <formula>E$5=""</formula>
    </cfRule>
    <cfRule type="expression" dxfId="37" priority="81">
      <formula>E$5=1</formula>
    </cfRule>
  </conditionalFormatting>
  <conditionalFormatting sqref="G29 I31:I34">
    <cfRule type="expression" dxfId="36" priority="79">
      <formula>OR($G$29&lt;&gt;"",$I$31&lt;&gt;"",$I$32&lt;&gt;"",$I$33&lt;&gt;"",$I$34&lt;&gt;"")</formula>
    </cfRule>
  </conditionalFormatting>
  <conditionalFormatting sqref="G54:AA56">
    <cfRule type="expression" dxfId="35" priority="39">
      <formula>OR(G$49=1,G$49="1s",G$49=2,G$49=3,G$49=4,G$49=5,G$49=9,G$49=10,G$49=51,G$49=53,G$49=55,G$49=11,G$49=12,G$49=16)</formula>
    </cfRule>
  </conditionalFormatting>
  <conditionalFormatting sqref="G56:AA56">
    <cfRule type="expression" dxfId="34" priority="21" stopIfTrue="1">
      <formula>OR(G$49="31b2",G$49="32a",G$49="32b",G$49="32c",G$49="32d",G$49="32e",G$49="32f",G$49="33b2",G$49="34a",G$49="34b",G$49="34c",G$49="34d",G$49="34e",G$49="34f",G$49="35b2",G$49="36a",G$49="36b",G$49="36c",G$49="36d",G$49="36e",G$49="36f",G$49="37b2",G$49="38a",G$49="38b",G$49="38c",G$49="38d",G$49="38e",G$49="38f",G$49="39b2",G$49="40a",G$49="40b",G$49="40c",G$49="40d",G$49="40e",G$49="40f",G$49=54)</formula>
    </cfRule>
  </conditionalFormatting>
  <conditionalFormatting sqref="G58:AA59 G54:AA56">
    <cfRule type="expression" dxfId="33" priority="20">
      <formula>OR(G$49="31b2",G$49="32a",G$49="32b",G$49="32c",G$49="32d",G$49="32e",G$49="32f",G$49="33b2",G$49="34a",G$49="34b",G$49="34c",G$49="34d",G$49="34e",G$49="34f",G$49="35b2",G$49="36a",G$49="36b",G$49="36c",G$49="36d",G$49="36e",G$49="36f",G$49="37b2",G$49="38a",G$49="38b",G$49="38c",G$49="38d",G$49="38e",G$49="38f",G$49="39b2",G$49="40a",G$49="40b",G$49="40c",G$49="40d",G$49="40e",G$49="40f",G$49=54)</formula>
    </cfRule>
  </conditionalFormatting>
  <conditionalFormatting sqref="G58:AA59">
    <cfRule type="expression" dxfId="32" priority="38">
      <formula>OR(G$49=1,G$49="1s",G$49=2,G$49=3,G$49=4,G$49=5,G$49=9,G$49=10,G$49=51,G$49=53,G$49=55,G$49=11,G$49=12,G$49=16)</formula>
    </cfRule>
  </conditionalFormatting>
  <conditionalFormatting sqref="G59:AA59">
    <cfRule type="expression" dxfId="31" priority="19" stopIfTrue="1">
      <formula>OR(G$49="31b2",G$49="32a",G$49="32b",G$49="32c",G$49="32d",G$49="32e",G$49="32f",G$49="33b2",G$49="34a",G$49="34b",G$49="34c",G$49="34d",G$49="34e",G$49="34f",G$49="35b2",G$49="36a",G$49="36b",G$49="36c",G$49="36d",G$49="36e",G$49="36f",G$49="37b2",G$49="38a",G$49="38b",G$49="38c",G$49="38d",G$49="38e",G$49="38f",G$49="39b2",G$49="40a",G$49="40b",G$49="40c",G$49="40d",G$49="40e",G$49="40f",G$49=54)</formula>
    </cfRule>
  </conditionalFormatting>
  <conditionalFormatting sqref="G63:AA63">
    <cfRule type="expression" dxfId="30" priority="29">
      <formula>G$52=""</formula>
    </cfRule>
    <cfRule type="expression" dxfId="29" priority="30">
      <formula>OR(G$52="4x2",G$52="6x2")</formula>
    </cfRule>
  </conditionalFormatting>
  <conditionalFormatting sqref="G64:AA66">
    <cfRule type="expression" dxfId="28" priority="24">
      <formula>OR(G$49=1,G$49="1s",G$49=2,G$49=3,G$49=4,G$49=5,G$49=9,G$49=10,G$49=51,G$49=53,G$49=55,G$49=11,G$49=12,G$49=16)</formula>
    </cfRule>
    <cfRule type="expression" dxfId="27" priority="117">
      <formula>OR(G$49="31b2",G$49="32a",G$49="32b",G$49="32c",G$49="32d",G$49="32e",G$49="32f",G$49="33b2",G$49="34a",G$49="34b",G$49="34c",G$49="34d",G$49="34e",G$49="34f",G$49="35b2",G$49="36a",G$49="36b",G$49="36c",G$49="36d",G$49="36e",G$49="36f",G$49="37b2",G$49="38a",G$49="38b",G$49="38c",G$49="38d",G$49="38e",G$49="38f",G$49="39b2",G$49="40a",G$49="40b",G$49="40c",G$49="40d",G$49="40e",G$49="40f",G$49=54)</formula>
    </cfRule>
    <cfRule type="expression" dxfId="26" priority="118" stopIfTrue="1">
      <formula>OR(G$52="4x2",G$52="6x2")</formula>
    </cfRule>
    <cfRule type="expression" dxfId="25" priority="119" stopIfTrue="1">
      <formula>COUNTA(G$48:G$71,G$76:G$84)=0</formula>
    </cfRule>
  </conditionalFormatting>
  <conditionalFormatting sqref="G67:AA67">
    <cfRule type="expression" dxfId="24" priority="120" stopIfTrue="1">
      <formula>OR(G$49=1,G$49="1S",G$49=2,G$49=3,G$49=4,G$49=9,G$49=51,G$49=53,G$49=55)</formula>
    </cfRule>
    <cfRule type="expression" dxfId="23" priority="121">
      <formula>OR(G$49=5,G$49=10)</formula>
    </cfRule>
    <cfRule type="expression" dxfId="22" priority="122">
      <formula>G$65&lt;&gt;""</formula>
    </cfRule>
  </conditionalFormatting>
  <conditionalFormatting sqref="G67:AA68">
    <cfRule type="expression" dxfId="21" priority="27">
      <formula>OR(G$49="31b2",G$49="32a",G$49="32b",G$49="32c",G$49="32d",G$49="32e",G$49="32f",G$49="33b2",G$49="34a",G$49="34b",G$49="34c",G$49="34d",G$49="34e",G$49="34f",G$49="35b2",G$49="36a",G$49="36b",G$49="36c",G$49="36d",G$49="36e",G$49="36f",G$49="37b2",G$49="38a",G$49="38b",G$49="38c",G$49="38d",G$49="38e",G$49="38f",G$49="39b2",G$49="40a",G$49="40b",G$49="40c",G$49="40d",G$49="40e",G$49="40f",G$49=54)</formula>
    </cfRule>
  </conditionalFormatting>
  <conditionalFormatting sqref="G68:AA68">
    <cfRule type="expression" dxfId="20" priority="113">
      <formula>OR(G$49=1,G$49="1S",G$49=2,G$49=3,G$49=4,G$49=9,G$49=51,G$49=53,G$49=55)</formula>
    </cfRule>
    <cfRule type="expression" dxfId="19" priority="114">
      <formula>OR(G$49=5,G$49=10)</formula>
    </cfRule>
    <cfRule type="expression" dxfId="18" priority="115">
      <formula>G$64&lt;&gt;""</formula>
    </cfRule>
  </conditionalFormatting>
  <conditionalFormatting sqref="G76:AA80 G82:AA84 H81:AA81">
    <cfRule type="expression" dxfId="17" priority="76">
      <formula>G$70=""</formula>
    </cfRule>
  </conditionalFormatting>
  <conditionalFormatting sqref="G76:AA80 G82:AA85 H81:AA81">
    <cfRule type="expression" dxfId="16" priority="82">
      <formula>G$70="measurement"</formula>
    </cfRule>
  </conditionalFormatting>
  <conditionalFormatting sqref="H48:AA72 H76:AA87">
    <cfRule type="expression" dxfId="15" priority="8" stopIfTrue="1">
      <formula>COUNTA(H$48:H$71,H$76:H$87)=0</formula>
    </cfRule>
  </conditionalFormatting>
  <conditionalFormatting sqref="H76:AA85">
    <cfRule type="expression" dxfId="14" priority="116" stopIfTrue="1">
      <formula>COUNTA(H$48:H$71,H$76:H$84)=0</formula>
    </cfRule>
  </conditionalFormatting>
  <conditionalFormatting sqref="H72:AA72">
    <cfRule type="expression" dxfId="13" priority="16" stopIfTrue="1">
      <formula>COUNTA(H$48:H$71,H$76:H$85)=0</formula>
    </cfRule>
  </conditionalFormatting>
  <conditionalFormatting sqref="G72:AA72">
    <cfRule type="expression" dxfId="12" priority="17">
      <formula>$E$8="(EU) 2025/258"</formula>
    </cfRule>
  </conditionalFormatting>
  <conditionalFormatting sqref="G86:AA86">
    <cfRule type="expression" dxfId="11" priority="9">
      <formula>AND($E$8="(EU) 2025/258", G$70="addition")</formula>
    </cfRule>
    <cfRule type="expression" dxfId="10" priority="11">
      <formula>NOT(OR($E$8="",$E$8="(EU) 2025/258"))</formula>
    </cfRule>
    <cfRule type="expression" dxfId="9" priority="18">
      <formula>AND(G$70="measurement",$E$8="(EU) 2025/258")</formula>
    </cfRule>
  </conditionalFormatting>
  <conditionalFormatting sqref="G87:AA87">
    <cfRule type="expression" dxfId="8" priority="12">
      <formula>AND(G$70="measurement",NOT(ISBLANK($E$8)))</formula>
    </cfRule>
  </conditionalFormatting>
  <conditionalFormatting sqref="G86:AA87">
    <cfRule type="expression" dxfId="7" priority="10">
      <formula>AND($E$8="(EU) 2025/258", G$70="transfer")</formula>
    </cfRule>
  </conditionalFormatting>
  <conditionalFormatting sqref="G81">
    <cfRule type="expression" dxfId="6" priority="6">
      <formula>G$70=""</formula>
    </cfRule>
  </conditionalFormatting>
  <conditionalFormatting sqref="G81">
    <cfRule type="expression" dxfId="5" priority="7">
      <formula>G$70="measurement"</formula>
    </cfRule>
  </conditionalFormatting>
  <conditionalFormatting sqref="G81">
    <cfRule type="expression" dxfId="4" priority="5">
      <formula>AND($E$8="(EU) 2025/258", G$70="transfer")</formula>
    </cfRule>
  </conditionalFormatting>
  <conditionalFormatting sqref="H73:AA74">
    <cfRule type="expression" dxfId="3" priority="4" stopIfTrue="1">
      <formula>COUNTA(H$48:H$71,H$76:H$85)=0</formula>
    </cfRule>
  </conditionalFormatting>
  <conditionalFormatting sqref="G73:AA74">
    <cfRule type="expression" dxfId="2" priority="1">
      <formula>G$72=""</formula>
    </cfRule>
    <cfRule type="expression" dxfId="1" priority="2">
      <formula>G$72=0</formula>
    </cfRule>
    <cfRule type="expression" dxfId="0" priority="3">
      <formula>G$72=1</formula>
    </cfRule>
  </conditionalFormatting>
  <dataValidations count="10">
    <dataValidation type="list" allowBlank="1" showErrorMessage="1" sqref="G68:AA68">
      <formula1>"ST1"</formula1>
    </dataValidation>
    <dataValidation type="decimal" operator="greaterThan" allowBlank="1" showErrorMessage="1" sqref="G85:AA85 G54:AA56 G77:AA83">
      <formula1>0</formula1>
    </dataValidation>
    <dataValidation type="custom" allowBlank="1" showErrorMessage="1" sqref="E9:E10 G57:AA66 E13:E14 E15:I16 E21:E22 G84:AA85 E24 E28 G28:I28 E29:I29 F30:H30 I33:I34 E35:E39 E40:I41 G69:AA69 G53:AA53 G11:N11 G76:AA76 G50:AA51 G48:AA48 E23:N23">
      <formula1>GT(LEN(E9),(0))</formula1>
    </dataValidation>
    <dataValidation type="list" allowBlank="1" showErrorMessage="1" sqref="G52:AA52">
      <formula1>"4x2,6x2,6x4,8x4"</formula1>
    </dataValidation>
    <dataValidation type="custom" allowBlank="1" showErrorMessage="1" sqref="G71:AA71 G74:AA74">
      <formula1>EQ(LEN(G71),(44))</formula1>
    </dataValidation>
    <dataValidation type="list" allowBlank="1" showErrorMessage="1" sqref="E4:E7 G72:AA72">
      <formula1>"0,1"</formula1>
    </dataValidation>
    <dataValidation type="list" allowBlank="1" showErrorMessage="1" sqref="G70:AA70">
      <formula1>"measurement,transfer,addition"</formula1>
    </dataValidation>
    <dataValidation type="list" allowBlank="1" showErrorMessage="1" sqref="E8">
      <formula1>"(EU) 2017/2400,(EU) 2019/318, (EU) 2022/1379, (EU) 2025/258"</formula1>
    </dataValidation>
    <dataValidation type="list" allowBlank="1" showErrorMessage="1" sqref="G67:AA67">
      <formula1>"B1,B2,B3,B4,B5,B-II"</formula1>
    </dataValidation>
    <dataValidation type="list" allowBlank="1" showErrorMessage="1" sqref="G49:AA49">
      <formula1>"1s,1,2,3,4,5,9,10,11,12,16,31b2,32a,32b,32c,32d,32e,32f,33b2,34a,34b,34c,34d,34e,34f,35b2,36a,36b,36c,36d,36e,36f,37b2,38a,38b,38c,38d,38e,38f,39b2,40a,40b,40c,40d,40e,40f,51,53,54,55"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About</vt:lpstr>
      <vt:lpstr>Inputs</vt:lpstr>
      <vt:lpstr>lists</vt:lpstr>
      <vt:lpstr>air_drag_certificate_and_info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Stijn BROEKAERT</dc:creator>
  <cp:lastModifiedBy>SAPORITI Francesca (JRC-ISPRA-EXT)</cp:lastModifiedBy>
  <dcterms:created xsi:type="dcterms:W3CDTF">2021-11-26T10:16:41Z</dcterms:created>
  <dcterms:modified xsi:type="dcterms:W3CDTF">2025-04-14T08:00:09Z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0x010100263B1F5D7841074CBE2E963D24797DAD</vt:lpwstr>
  </property>
</Properties>
</file>